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49\10\75\Excel\"/>
    </mc:Choice>
  </mc:AlternateContent>
  <xr:revisionPtr revIDLastSave="0" documentId="13_ncr:1_{B73294BF-44C7-446D-9A87-D093942EDFB5}" xr6:coauthVersionLast="47" xr6:coauthVersionMax="47" xr10:uidLastSave="{00000000-0000-0000-0000-000000000000}"/>
  <bookViews>
    <workbookView xWindow="30612" yWindow="-108" windowWidth="30936" windowHeight="17040" xr2:uid="{00000000-000D-0000-FFFF-FFFF00000000}"/>
  </bookViews>
  <sheets>
    <sheet name="Sheet1" sheetId="2" r:id="rId1"/>
    <sheet name="Equipment Lis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  <c r="G26" i="2"/>
  <c r="G20" i="2"/>
  <c r="G4" i="2"/>
  <c r="G3" i="2"/>
  <c r="G22" i="2"/>
  <c r="G24" i="2"/>
  <c r="G25" i="2"/>
  <c r="G27" i="2"/>
  <c r="G28" i="2"/>
  <c r="G30" i="2"/>
  <c r="G14" i="2"/>
  <c r="G15" i="2"/>
  <c r="G16" i="2"/>
  <c r="G17" i="2"/>
  <c r="G18" i="2"/>
  <c r="G19" i="2"/>
  <c r="A24" i="2"/>
  <c r="A25" i="2" s="1"/>
  <c r="A26" i="2" s="1"/>
  <c r="A27" i="2" s="1"/>
  <c r="A28" i="2" s="1"/>
  <c r="A29" i="2" s="1"/>
  <c r="A30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G9" i="2"/>
  <c r="J26" i="2"/>
  <c r="G13" i="2"/>
  <c r="G12" i="2"/>
  <c r="G11" i="2"/>
  <c r="G23" i="2"/>
  <c r="G10" i="2"/>
  <c r="G8" i="2"/>
  <c r="G7" i="2"/>
  <c r="G6" i="2"/>
  <c r="G5" i="2"/>
  <c r="J6" i="2"/>
  <c r="J4" i="2"/>
  <c r="J7" i="2"/>
  <c r="J41" i="2" l="1"/>
  <c r="J40" i="2"/>
  <c r="J24" i="2" l="1"/>
  <c r="J25" i="2"/>
  <c r="J28" i="2"/>
  <c r="J30" i="2"/>
  <c r="J23" i="2"/>
  <c r="J3" i="2" l="1"/>
  <c r="J22" i="2"/>
</calcChain>
</file>

<file path=xl/sharedStrings.xml><?xml version="1.0" encoding="utf-8"?>
<sst xmlns="http://schemas.openxmlformats.org/spreadsheetml/2006/main" count="98" uniqueCount="55">
  <si>
    <t>LF</t>
  </si>
  <si>
    <t>EA</t>
  </si>
  <si>
    <t>UNIT</t>
  </si>
  <si>
    <t>DESCRIPTION</t>
  </si>
  <si>
    <t>QTY</t>
  </si>
  <si>
    <t>AMOUNT</t>
  </si>
  <si>
    <t>UNIT PRICE</t>
  </si>
  <si>
    <t>ITEM NO.</t>
  </si>
  <si>
    <t>SUBTOTAL:</t>
  </si>
  <si>
    <t>TOTAL BID PRICE</t>
  </si>
  <si>
    <t>Testing (Sewer)</t>
  </si>
  <si>
    <t>Trench Protection</t>
  </si>
  <si>
    <t>MAVERICK UNDERGROUND</t>
  </si>
  <si>
    <t>VF</t>
  </si>
  <si>
    <t>Tie - Into Existing Manhole</t>
  </si>
  <si>
    <t>8" SDR - 26 (20-22)</t>
  </si>
  <si>
    <t>Tie - Into Existing Manhole (Extra VF)</t>
  </si>
  <si>
    <t>(12-14)</t>
  </si>
  <si>
    <t>(14-16)</t>
  </si>
  <si>
    <t>4' Manhole</t>
  </si>
  <si>
    <t>4' Manhole (Extra VF)</t>
  </si>
  <si>
    <t>LC</t>
  </si>
  <si>
    <t>WET UTILITIES</t>
  </si>
  <si>
    <t>CONTRACTOR</t>
  </si>
  <si>
    <t xml:space="preserve">Mobilization </t>
  </si>
  <si>
    <t>Excavation</t>
  </si>
  <si>
    <t>Embankment</t>
  </si>
  <si>
    <t>Stockpile Hauloff</t>
  </si>
  <si>
    <t>Import</t>
  </si>
  <si>
    <t>6" Concrete Curb &amp; Gutter</t>
  </si>
  <si>
    <t>Signage</t>
  </si>
  <si>
    <t>STREET IMPROVEMENTS</t>
  </si>
  <si>
    <t>DRAINAGE IMPROVEMENTS</t>
  </si>
  <si>
    <t>24" RCP, Class III</t>
  </si>
  <si>
    <t>LS</t>
  </si>
  <si>
    <t>CY</t>
  </si>
  <si>
    <t>SY</t>
  </si>
  <si>
    <t xml:space="preserve">10' curb inlet </t>
  </si>
  <si>
    <t>3'x3' GI</t>
  </si>
  <si>
    <t>3'x3' JB</t>
  </si>
  <si>
    <t>Concrete Flume</t>
  </si>
  <si>
    <t>TPDES</t>
  </si>
  <si>
    <t>Striping</t>
  </si>
  <si>
    <t>Traffic Control</t>
  </si>
  <si>
    <t>Demolish Curb Inlet</t>
  </si>
  <si>
    <t>Demolish Asphalt Pavement</t>
  </si>
  <si>
    <t>Demolish Concrete Curb</t>
  </si>
  <si>
    <t>2' Asphaltic Concrete Surface Course</t>
  </si>
  <si>
    <t>6" Moisture Conditioned Subgrade</t>
  </si>
  <si>
    <t>8" Crushed Limestone Base Course</t>
  </si>
  <si>
    <t>12" Crushed Limestone Base Course</t>
  </si>
  <si>
    <t>Concrete Splash Pad W/ Blocks</t>
  </si>
  <si>
    <t>Demolish Concrete Sidewalk</t>
  </si>
  <si>
    <t>Concrete Sidewalk</t>
  </si>
  <si>
    <t>CBC - Parking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</si>
</sst>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FFFF"/>
      <name val="Calibri"/>
      <family val="2"/>
    </font>
    <font>
      <b/>
      <sz val="1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9" fillId="18" borderId="11" xfId="0" quotePrefix="1" applyFont="1" applyFill="1" applyBorder="1" applyAlignment="1">
      <alignment horizontal="center" vertical="center" wrapText="1"/>
    </xf>
    <xf numFmtId="0" fontId="19" fillId="18" borderId="11" xfId="0" quotePrefix="1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/>
    </xf>
    <xf numFmtId="7" fontId="19" fillId="18" borderId="11" xfId="0" applyNumberFormat="1" applyFont="1" applyFill="1" applyBorder="1" applyAlignment="1">
      <alignment horizontal="center" vertical="center"/>
    </xf>
    <xf numFmtId="7" fontId="19" fillId="18" borderId="23" xfId="0" applyNumberFormat="1" applyFont="1" applyFill="1" applyBorder="1" applyAlignment="1">
      <alignment horizontal="center" vertical="center"/>
    </xf>
    <xf numFmtId="0" fontId="19" fillId="20" borderId="22" xfId="0" applyFont="1" applyFill="1" applyBorder="1" applyAlignment="1">
      <alignment horizontal="center"/>
    </xf>
    <xf numFmtId="44" fontId="19" fillId="20" borderId="22" xfId="28" applyFont="1" applyFill="1" applyBorder="1" applyAlignment="1" applyProtection="1">
      <alignment horizontal="right"/>
      <protection locked="0"/>
    </xf>
    <xf numFmtId="0" fontId="20" fillId="18" borderId="18" xfId="0" applyFont="1" applyFill="1" applyBorder="1" applyAlignment="1">
      <alignment horizontal="center"/>
    </xf>
    <xf numFmtId="44" fontId="20" fillId="0" borderId="18" xfId="28" applyFont="1" applyFill="1" applyBorder="1" applyAlignment="1" applyProtection="1">
      <alignment horizontal="left"/>
      <protection locked="0"/>
    </xf>
    <xf numFmtId="0" fontId="20" fillId="18" borderId="10" xfId="0" applyFont="1" applyFill="1" applyBorder="1" applyAlignment="1">
      <alignment horizontal="center"/>
    </xf>
    <xf numFmtId="44" fontId="20" fillId="0" borderId="10" xfId="28" applyFont="1" applyFill="1" applyBorder="1" applyAlignment="1" applyProtection="1">
      <alignment horizontal="left"/>
      <protection locked="0"/>
    </xf>
    <xf numFmtId="0" fontId="20" fillId="18" borderId="10" xfId="0" applyFont="1" applyFill="1" applyBorder="1" applyAlignment="1">
      <alignment wrapText="1"/>
    </xf>
    <xf numFmtId="0" fontId="20" fillId="18" borderId="10" xfId="0" applyFont="1" applyFill="1" applyBorder="1" applyAlignment="1">
      <alignment horizontal="center" wrapText="1"/>
    </xf>
    <xf numFmtId="44" fontId="19" fillId="20" borderId="14" xfId="28" applyFont="1" applyFill="1" applyBorder="1" applyAlignment="1" applyProtection="1">
      <alignment horizontal="left"/>
    </xf>
    <xf numFmtId="43" fontId="20" fillId="0" borderId="26" xfId="43" applyFont="1" applyFill="1" applyBorder="1" applyAlignment="1" applyProtection="1">
      <alignment horizontal="right"/>
    </xf>
    <xf numFmtId="44" fontId="19" fillId="20" borderId="28" xfId="28" applyFont="1" applyFill="1" applyBorder="1" applyAlignment="1" applyProtection="1">
      <alignment horizontal="left"/>
    </xf>
    <xf numFmtId="43" fontId="19" fillId="18" borderId="29" xfId="43" applyFont="1" applyFill="1" applyBorder="1" applyAlignment="1" applyProtection="1">
      <alignment horizontal="center" vertical="center"/>
    </xf>
    <xf numFmtId="43" fontId="19" fillId="20" borderId="30" xfId="43" applyFont="1" applyFill="1" applyBorder="1" applyAlignment="1" applyProtection="1">
      <alignment horizontal="center"/>
    </xf>
    <xf numFmtId="43" fontId="20" fillId="0" borderId="31" xfId="43" applyFont="1" applyFill="1" applyBorder="1" applyAlignment="1" applyProtection="1">
      <alignment horizontal="right"/>
    </xf>
    <xf numFmtId="43" fontId="20" fillId="0" borderId="17" xfId="43" applyFont="1" applyFill="1" applyBorder="1" applyAlignment="1" applyProtection="1">
      <alignment horizontal="right"/>
    </xf>
    <xf numFmtId="43" fontId="20" fillId="0" borderId="17" xfId="43" applyFont="1" applyFill="1" applyBorder="1" applyAlignment="1" applyProtection="1">
      <alignment horizontal="right" wrapText="1"/>
    </xf>
    <xf numFmtId="44" fontId="20" fillId="0" borderId="21" xfId="28" applyFont="1" applyFill="1" applyBorder="1" applyAlignment="1" applyProtection="1">
      <alignment horizontal="left"/>
    </xf>
    <xf numFmtId="44" fontId="19" fillId="20" borderId="27" xfId="28" applyFont="1" applyFill="1" applyBorder="1" applyAlignment="1" applyProtection="1">
      <alignment horizontal="left"/>
    </xf>
    <xf numFmtId="0" fontId="20" fillId="0" borderId="18" xfId="0" applyFont="1" applyBorder="1"/>
    <xf numFmtId="0" fontId="20" fillId="0" borderId="18" xfId="0" applyFont="1" applyBorder="1" applyAlignment="1">
      <alignment horizontal="center"/>
    </xf>
    <xf numFmtId="6" fontId="21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164" fontId="20" fillId="0" borderId="15" xfId="0" quotePrefix="1" applyNumberFormat="1" applyFont="1" applyBorder="1" applyAlignment="1">
      <alignment horizontal="center"/>
    </xf>
    <xf numFmtId="43" fontId="20" fillId="0" borderId="17" xfId="43" applyFont="1" applyFill="1" applyBorder="1" applyAlignment="1" applyProtection="1"/>
    <xf numFmtId="164" fontId="20" fillId="22" borderId="12" xfId="0" quotePrefix="1" applyNumberFormat="1" applyFont="1" applyFill="1" applyBorder="1" applyAlignment="1">
      <alignment horizontal="center"/>
    </xf>
    <xf numFmtId="0" fontId="19" fillId="20" borderId="32" xfId="0" applyFont="1" applyFill="1" applyBorder="1"/>
    <xf numFmtId="3" fontId="20" fillId="0" borderId="18" xfId="0" applyNumberFormat="1" applyFont="1" applyBorder="1" applyAlignment="1">
      <alignment horizontal="center"/>
    </xf>
    <xf numFmtId="3" fontId="20" fillId="18" borderId="10" xfId="0" applyNumberFormat="1" applyFont="1" applyFill="1" applyBorder="1" applyAlignment="1">
      <alignment horizontal="center"/>
    </xf>
    <xf numFmtId="165" fontId="20" fillId="0" borderId="18" xfId="43" applyNumberFormat="1" applyFont="1" applyBorder="1" applyAlignment="1">
      <alignment horizontal="center" vertical="center"/>
    </xf>
    <xf numFmtId="0" fontId="19" fillId="21" borderId="16" xfId="0" applyFont="1" applyFill="1" applyBorder="1" applyAlignment="1">
      <alignment horizontal="center" vertical="center"/>
    </xf>
    <xf numFmtId="0" fontId="19" fillId="21" borderId="13" xfId="0" applyFont="1" applyFill="1" applyBorder="1" applyAlignment="1">
      <alignment horizontal="center" vertical="center"/>
    </xf>
    <xf numFmtId="0" fontId="19" fillId="21" borderId="27" xfId="0" applyFont="1" applyFill="1" applyBorder="1" applyAlignment="1">
      <alignment horizontal="center" vertical="center"/>
    </xf>
    <xf numFmtId="0" fontId="19" fillId="20" borderId="24" xfId="0" applyFont="1" applyFill="1" applyBorder="1" applyAlignment="1">
      <alignment horizontal="center"/>
    </xf>
    <xf numFmtId="0" fontId="19" fillId="20" borderId="25" xfId="0" applyFont="1" applyFill="1" applyBorder="1" applyAlignment="1">
      <alignment horizontal="center"/>
    </xf>
    <xf numFmtId="0" fontId="23" fillId="19" borderId="20" xfId="0" applyFont="1" applyFill="1" applyBorder="1" applyAlignment="1">
      <alignment horizontal="center" vertical="center"/>
    </xf>
    <xf numFmtId="0" fontId="23" fillId="19" borderId="19" xfId="0" applyFont="1" applyFill="1" applyBorder="1" applyAlignment="1">
      <alignment horizontal="center" vertical="center"/>
    </xf>
    <xf numFmtId="0" fontId="19" fillId="23" borderId="16" xfId="0" applyFont="1" applyFill="1" applyBorder="1" applyAlignment="1">
      <alignment horizontal="center" vertical="center"/>
    </xf>
    <xf numFmtId="0" fontId="19" fillId="23" borderId="13" xfId="0" applyFont="1" applyFill="1" applyBorder="1" applyAlignment="1">
      <alignment horizontal="center" vertical="center"/>
    </xf>
    <xf numFmtId="0" fontId="19" fillId="23" borderId="27" xfId="0" applyFont="1" applyFill="1" applyBorder="1" applyAlignment="1">
      <alignment horizontal="center" vertical="center"/>
    </xf>
    <xf numFmtId="44" fontId="19" fillId="20" borderId="16" xfId="28" applyFont="1" applyFill="1" applyBorder="1" applyAlignment="1" applyProtection="1">
      <alignment horizontal="right"/>
    </xf>
    <xf numFmtId="44" fontId="19" fillId="20" borderId="27" xfId="28" applyFont="1" applyFill="1" applyBorder="1" applyAlignment="1" applyProtection="1">
      <alignment horizontal="right"/>
    </xf>
    <xf numFmtId="0" fontId="19" fillId="20" borderId="16" xfId="0" applyFont="1" applyFill="1" applyBorder="1" applyAlignment="1">
      <alignment horizontal="right"/>
    </xf>
    <xf numFmtId="0" fontId="19" fillId="20" borderId="13" xfId="0" applyFont="1" applyFill="1" applyBorder="1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CCCCFF"/>
      <color rgb="FF66FFCC"/>
      <color rgb="FFCCFFFF"/>
      <color rgb="FFCCECFF"/>
      <color rgb="FFCCFFCC"/>
      <color rgb="FFFFCC99"/>
      <color rgb="FFFFFFCC"/>
      <color rgb="FFFF5050"/>
      <color rgb="FFF1F4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62F07-F951-42D6-A58A-C7781E074D0E}">
  <sheetPr>
    <pageSetUpPr fitToPage="1"/>
  </sheetPr>
  <dimension ref="A1:L41"/>
  <sheetViews>
    <sheetView tabSelected="1" zoomScale="85" zoomScaleNormal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16" sqref="B16"/>
    </sheetView>
  </sheetViews>
  <sheetFormatPr defaultRowHeight="13.2" x14ac:dyDescent="0.25"/>
  <cols>
    <col min="1" max="1" width="5.6640625" style="1" customWidth="1"/>
    <col min="2" max="2" width="70.6640625" customWidth="1"/>
    <col min="3" max="3" width="10.5546875" customWidth="1"/>
    <col min="4" max="4" width="9.6640625" customWidth="1"/>
    <col min="5" max="5" width="12.6640625" customWidth="1"/>
    <col min="6" max="6" width="15.6640625" customWidth="1"/>
    <col min="7" max="7" width="16.6640625" customWidth="1"/>
    <col min="8" max="8" width="12.6640625" hidden="1" customWidth="1"/>
    <col min="9" max="9" width="15.6640625" hidden="1" customWidth="1"/>
    <col min="10" max="10" width="17.44140625" hidden="1" customWidth="1"/>
  </cols>
  <sheetData>
    <row r="1" spans="1:10" ht="20.100000000000001" customHeight="1" thickBot="1" x14ac:dyDescent="0.3">
      <c r="A1" s="41" t="s">
        <v>54</v>
      </c>
      <c r="B1" s="42"/>
      <c r="C1" s="42"/>
      <c r="D1" s="42"/>
      <c r="E1" s="43" t="s">
        <v>23</v>
      </c>
      <c r="F1" s="44"/>
      <c r="G1" s="45"/>
      <c r="H1" s="36" t="s">
        <v>12</v>
      </c>
      <c r="I1" s="37"/>
      <c r="J1" s="38"/>
    </row>
    <row r="2" spans="1:10" ht="35.1" customHeight="1" x14ac:dyDescent="0.25">
      <c r="A2" s="2" t="s">
        <v>7</v>
      </c>
      <c r="B2" s="3" t="s">
        <v>3</v>
      </c>
      <c r="C2" s="4" t="s">
        <v>4</v>
      </c>
      <c r="D2" s="4" t="s">
        <v>2</v>
      </c>
      <c r="E2" s="18" t="s">
        <v>4</v>
      </c>
      <c r="F2" s="5" t="s">
        <v>6</v>
      </c>
      <c r="G2" s="6" t="s">
        <v>5</v>
      </c>
      <c r="H2" s="18" t="s">
        <v>4</v>
      </c>
      <c r="I2" s="5" t="s">
        <v>6</v>
      </c>
      <c r="J2" s="6" t="s">
        <v>5</v>
      </c>
    </row>
    <row r="3" spans="1:10" ht="15.75" customHeight="1" x14ac:dyDescent="0.3">
      <c r="A3" s="39" t="s">
        <v>31</v>
      </c>
      <c r="B3" s="40"/>
      <c r="C3" s="7"/>
      <c r="D3" s="7"/>
      <c r="E3" s="19"/>
      <c r="F3" s="8" t="s">
        <v>8</v>
      </c>
      <c r="G3" s="17">
        <f>SUM(G4:G21)</f>
        <v>0</v>
      </c>
      <c r="H3" s="19"/>
      <c r="I3" s="8" t="s">
        <v>8</v>
      </c>
      <c r="J3" s="17">
        <f>SUM(J13:J21)</f>
        <v>0</v>
      </c>
    </row>
    <row r="4" spans="1:10" ht="15.75" customHeight="1" x14ac:dyDescent="0.3">
      <c r="A4" s="29">
        <v>1</v>
      </c>
      <c r="B4" s="25" t="s">
        <v>24</v>
      </c>
      <c r="C4" s="26">
        <v>1</v>
      </c>
      <c r="D4" s="26" t="s">
        <v>34</v>
      </c>
      <c r="E4" s="20"/>
      <c r="F4" s="10"/>
      <c r="G4" s="23">
        <f>E4*F4</f>
        <v>0</v>
      </c>
      <c r="H4" s="20">
        <v>1</v>
      </c>
      <c r="I4" s="10">
        <v>200000.52</v>
      </c>
      <c r="J4" s="23">
        <f>H4*I4</f>
        <v>200000.52</v>
      </c>
    </row>
    <row r="5" spans="1:10" ht="15.75" customHeight="1" x14ac:dyDescent="0.3">
      <c r="A5" s="29">
        <f>A4+1</f>
        <v>2</v>
      </c>
      <c r="B5" s="25" t="s">
        <v>25</v>
      </c>
      <c r="C5" s="33"/>
      <c r="D5" s="26" t="s">
        <v>35</v>
      </c>
      <c r="E5" s="20"/>
      <c r="F5" s="10"/>
      <c r="G5" s="23">
        <f t="shared" ref="G5:G21" si="0">E5*F5</f>
        <v>0</v>
      </c>
      <c r="H5" s="20"/>
      <c r="I5" s="10"/>
      <c r="J5" s="23"/>
    </row>
    <row r="6" spans="1:10" ht="15.75" customHeight="1" x14ac:dyDescent="0.3">
      <c r="A6" s="29">
        <f t="shared" ref="A6:A20" si="1">A5+1</f>
        <v>3</v>
      </c>
      <c r="B6" s="25" t="s">
        <v>26</v>
      </c>
      <c r="C6" s="33"/>
      <c r="D6" s="26" t="s">
        <v>35</v>
      </c>
      <c r="E6" s="20"/>
      <c r="F6" s="10"/>
      <c r="G6" s="23">
        <f t="shared" si="0"/>
        <v>0</v>
      </c>
      <c r="H6" s="20">
        <v>1</v>
      </c>
      <c r="I6" s="10">
        <v>200000.52</v>
      </c>
      <c r="J6" s="23">
        <f>H6*I6</f>
        <v>200000.52</v>
      </c>
    </row>
    <row r="7" spans="1:10" ht="15.75" customHeight="1" x14ac:dyDescent="0.3">
      <c r="A7" s="29">
        <f t="shared" si="1"/>
        <v>4</v>
      </c>
      <c r="B7" s="25" t="s">
        <v>27</v>
      </c>
      <c r="C7" s="26"/>
      <c r="D7" s="26" t="s">
        <v>34</v>
      </c>
      <c r="E7" s="20"/>
      <c r="F7" s="10"/>
      <c r="G7" s="23">
        <f t="shared" si="0"/>
        <v>0</v>
      </c>
      <c r="H7" s="20">
        <v>1</v>
      </c>
      <c r="I7" s="10">
        <v>200000.52</v>
      </c>
      <c r="J7" s="23">
        <f>H7*I7</f>
        <v>200000.52</v>
      </c>
    </row>
    <row r="8" spans="1:10" ht="15.75" customHeight="1" x14ac:dyDescent="0.3">
      <c r="A8" s="29">
        <f t="shared" si="1"/>
        <v>5</v>
      </c>
      <c r="B8" s="25" t="s">
        <v>28</v>
      </c>
      <c r="C8" s="33"/>
      <c r="D8" s="26" t="s">
        <v>35</v>
      </c>
      <c r="E8" s="20"/>
      <c r="F8" s="10"/>
      <c r="G8" s="23">
        <f t="shared" si="0"/>
        <v>0</v>
      </c>
      <c r="H8" s="20"/>
      <c r="I8" s="10"/>
      <c r="J8" s="23"/>
    </row>
    <row r="9" spans="1:10" ht="15.75" customHeight="1" x14ac:dyDescent="0.3">
      <c r="A9" s="29">
        <f t="shared" si="1"/>
        <v>6</v>
      </c>
      <c r="B9" s="25" t="s">
        <v>47</v>
      </c>
      <c r="C9" s="33">
        <v>9310</v>
      </c>
      <c r="D9" s="26" t="s">
        <v>36</v>
      </c>
      <c r="E9" s="20"/>
      <c r="F9" s="10"/>
      <c r="G9" s="23">
        <f t="shared" si="0"/>
        <v>0</v>
      </c>
      <c r="H9" s="20"/>
      <c r="I9" s="10"/>
      <c r="J9" s="23"/>
    </row>
    <row r="10" spans="1:10" ht="15.75" customHeight="1" x14ac:dyDescent="0.3">
      <c r="A10" s="29">
        <f t="shared" si="1"/>
        <v>7</v>
      </c>
      <c r="B10" s="25" t="s">
        <v>49</v>
      </c>
      <c r="C10" s="33">
        <v>3859</v>
      </c>
      <c r="D10" s="33" t="s">
        <v>36</v>
      </c>
      <c r="E10" s="20"/>
      <c r="F10" s="10"/>
      <c r="G10" s="23">
        <f t="shared" si="0"/>
        <v>0</v>
      </c>
      <c r="H10" s="20"/>
      <c r="I10" s="10"/>
      <c r="J10" s="23"/>
    </row>
    <row r="11" spans="1:10" ht="15.75" customHeight="1" x14ac:dyDescent="0.3">
      <c r="A11" s="29">
        <f t="shared" si="1"/>
        <v>8</v>
      </c>
      <c r="B11" s="25" t="s">
        <v>50</v>
      </c>
      <c r="C11" s="26">
        <v>5451</v>
      </c>
      <c r="D11" s="26" t="s">
        <v>36</v>
      </c>
      <c r="E11" s="20"/>
      <c r="F11" s="10"/>
      <c r="G11" s="23">
        <f t="shared" ref="G11:G12" si="2">E11*F11</f>
        <v>0</v>
      </c>
      <c r="H11" s="20"/>
      <c r="I11" s="10"/>
      <c r="J11" s="23"/>
    </row>
    <row r="12" spans="1:10" ht="15.75" customHeight="1" x14ac:dyDescent="0.3">
      <c r="A12" s="29">
        <f t="shared" si="1"/>
        <v>9</v>
      </c>
      <c r="B12" s="25" t="s">
        <v>48</v>
      </c>
      <c r="C12" s="33">
        <v>9310</v>
      </c>
      <c r="D12" s="33" t="s">
        <v>36</v>
      </c>
      <c r="E12" s="20"/>
      <c r="F12" s="10"/>
      <c r="G12" s="23">
        <f t="shared" si="2"/>
        <v>0</v>
      </c>
      <c r="H12" s="20"/>
      <c r="I12" s="10"/>
      <c r="J12" s="23"/>
    </row>
    <row r="13" spans="1:10" ht="15.75" customHeight="1" x14ac:dyDescent="0.3">
      <c r="A13" s="29">
        <f t="shared" si="1"/>
        <v>10</v>
      </c>
      <c r="B13" s="25" t="s">
        <v>29</v>
      </c>
      <c r="C13" s="33">
        <v>7906</v>
      </c>
      <c r="D13" s="33" t="s">
        <v>0</v>
      </c>
      <c r="E13" s="20"/>
      <c r="F13" s="10"/>
      <c r="G13" s="23">
        <f t="shared" ref="G13:G20" si="3">E13*F13</f>
        <v>0</v>
      </c>
      <c r="H13" s="20"/>
      <c r="I13" s="10"/>
      <c r="J13" s="23"/>
    </row>
    <row r="14" spans="1:10" ht="15.75" customHeight="1" x14ac:dyDescent="0.3">
      <c r="A14" s="29">
        <f t="shared" si="1"/>
        <v>11</v>
      </c>
      <c r="B14" s="25" t="s">
        <v>53</v>
      </c>
      <c r="C14" s="33">
        <v>94</v>
      </c>
      <c r="D14" s="33" t="s">
        <v>36</v>
      </c>
      <c r="E14" s="20"/>
      <c r="F14" s="10"/>
      <c r="G14" s="23">
        <f t="shared" si="3"/>
        <v>0</v>
      </c>
      <c r="H14" s="20"/>
      <c r="I14" s="10"/>
      <c r="J14" s="23"/>
    </row>
    <row r="15" spans="1:10" ht="15.75" customHeight="1" x14ac:dyDescent="0.3">
      <c r="A15" s="29">
        <f t="shared" si="1"/>
        <v>12</v>
      </c>
      <c r="B15" s="25" t="s">
        <v>30</v>
      </c>
      <c r="C15" s="26">
        <v>1</v>
      </c>
      <c r="D15" s="26" t="s">
        <v>34</v>
      </c>
      <c r="E15" s="20"/>
      <c r="F15" s="10"/>
      <c r="G15" s="23">
        <f t="shared" si="3"/>
        <v>0</v>
      </c>
      <c r="H15" s="20"/>
      <c r="I15" s="10"/>
      <c r="J15" s="23"/>
    </row>
    <row r="16" spans="1:10" ht="15.75" customHeight="1" x14ac:dyDescent="0.3">
      <c r="A16" s="29">
        <f t="shared" si="1"/>
        <v>13</v>
      </c>
      <c r="B16" s="25" t="s">
        <v>42</v>
      </c>
      <c r="C16" s="26">
        <v>1</v>
      </c>
      <c r="D16" s="26" t="s">
        <v>34</v>
      </c>
      <c r="E16" s="20"/>
      <c r="F16" s="10"/>
      <c r="G16" s="23">
        <f t="shared" si="3"/>
        <v>0</v>
      </c>
      <c r="H16" s="20"/>
      <c r="I16" s="10"/>
      <c r="J16" s="23"/>
    </row>
    <row r="17" spans="1:12" ht="15.75" customHeight="1" x14ac:dyDescent="0.3">
      <c r="A17" s="29">
        <f t="shared" si="1"/>
        <v>14</v>
      </c>
      <c r="B17" s="25" t="s">
        <v>43</v>
      </c>
      <c r="C17" s="26">
        <v>1</v>
      </c>
      <c r="D17" s="26" t="s">
        <v>34</v>
      </c>
      <c r="E17" s="20"/>
      <c r="F17" s="10"/>
      <c r="G17" s="23">
        <f t="shared" si="3"/>
        <v>0</v>
      </c>
      <c r="H17" s="20"/>
      <c r="I17" s="10"/>
      <c r="J17" s="23"/>
    </row>
    <row r="18" spans="1:12" ht="15.75" customHeight="1" x14ac:dyDescent="0.3">
      <c r="A18" s="29">
        <f t="shared" si="1"/>
        <v>15</v>
      </c>
      <c r="B18" s="25" t="s">
        <v>46</v>
      </c>
      <c r="C18" s="35">
        <v>3538</v>
      </c>
      <c r="D18" s="26" t="s">
        <v>0</v>
      </c>
      <c r="E18" s="20"/>
      <c r="F18" s="10"/>
      <c r="G18" s="23">
        <f t="shared" si="3"/>
        <v>0</v>
      </c>
      <c r="H18" s="20"/>
      <c r="I18" s="10"/>
      <c r="J18" s="23"/>
    </row>
    <row r="19" spans="1:12" ht="15.75" customHeight="1" x14ac:dyDescent="0.3">
      <c r="A19" s="29">
        <f t="shared" si="1"/>
        <v>16</v>
      </c>
      <c r="B19" s="25" t="s">
        <v>45</v>
      </c>
      <c r="C19" s="35">
        <v>6437</v>
      </c>
      <c r="D19" s="26" t="s">
        <v>36</v>
      </c>
      <c r="E19" s="20"/>
      <c r="F19" s="10"/>
      <c r="G19" s="23">
        <f t="shared" si="3"/>
        <v>0</v>
      </c>
      <c r="H19" s="20"/>
      <c r="I19" s="10"/>
      <c r="J19" s="23"/>
    </row>
    <row r="20" spans="1:12" ht="15.75" customHeight="1" x14ac:dyDescent="0.3">
      <c r="A20" s="29">
        <f t="shared" si="1"/>
        <v>17</v>
      </c>
      <c r="B20" s="25" t="s">
        <v>52</v>
      </c>
      <c r="C20" s="35">
        <v>68</v>
      </c>
      <c r="D20" s="26" t="s">
        <v>36</v>
      </c>
      <c r="E20" s="20"/>
      <c r="F20" s="10"/>
      <c r="G20" s="23">
        <f>E20*F20</f>
        <v>0</v>
      </c>
      <c r="H20" s="20"/>
      <c r="I20" s="10"/>
      <c r="J20" s="23"/>
    </row>
    <row r="21" spans="1:12" ht="15.75" customHeight="1" x14ac:dyDescent="0.3">
      <c r="A21" s="29"/>
      <c r="B21" s="25"/>
      <c r="C21" s="26"/>
      <c r="D21" s="26"/>
      <c r="E21" s="20"/>
      <c r="F21" s="10"/>
      <c r="G21" s="23"/>
      <c r="H21" s="20"/>
      <c r="I21" s="10"/>
      <c r="J21" s="23"/>
    </row>
    <row r="22" spans="1:12" ht="15.75" customHeight="1" x14ac:dyDescent="0.3">
      <c r="A22" s="39" t="s">
        <v>32</v>
      </c>
      <c r="B22" s="40"/>
      <c r="C22" s="7"/>
      <c r="D22" s="7"/>
      <c r="E22" s="19"/>
      <c r="F22" s="8" t="s">
        <v>8</v>
      </c>
      <c r="G22" s="17">
        <f>SUM(G23:J40)</f>
        <v>437347.20000000007</v>
      </c>
      <c r="H22" s="19"/>
      <c r="I22" s="8" t="s">
        <v>8</v>
      </c>
      <c r="J22" s="17">
        <f>SUM(J23:J30)</f>
        <v>430479.87000000005</v>
      </c>
    </row>
    <row r="23" spans="1:12" ht="15.75" customHeight="1" x14ac:dyDescent="0.3">
      <c r="A23" s="29">
        <v>1</v>
      </c>
      <c r="B23" s="25" t="s">
        <v>33</v>
      </c>
      <c r="C23" s="9">
        <v>98</v>
      </c>
      <c r="D23" s="9" t="s">
        <v>0</v>
      </c>
      <c r="E23" s="20"/>
      <c r="F23" s="10"/>
      <c r="G23" s="23">
        <f>E23*F23</f>
        <v>0</v>
      </c>
      <c r="H23" s="20">
        <v>1</v>
      </c>
      <c r="I23" s="10">
        <v>1919.51</v>
      </c>
      <c r="J23" s="23">
        <f>H23*I23</f>
        <v>1919.51</v>
      </c>
    </row>
    <row r="24" spans="1:12" ht="15.75" customHeight="1" x14ac:dyDescent="0.3">
      <c r="A24" s="29">
        <f>A23+1</f>
        <v>2</v>
      </c>
      <c r="B24" s="25" t="s">
        <v>37</v>
      </c>
      <c r="C24" s="11">
        <v>1</v>
      </c>
      <c r="D24" s="11" t="s">
        <v>1</v>
      </c>
      <c r="E24" s="21"/>
      <c r="F24" s="12"/>
      <c r="G24" s="23">
        <f t="shared" ref="G24:G30" si="4">E24*F24</f>
        <v>0</v>
      </c>
      <c r="H24" s="21">
        <v>672</v>
      </c>
      <c r="I24" s="12">
        <v>154.30000000000001</v>
      </c>
      <c r="J24" s="23">
        <f t="shared" ref="J24:J40" si="5">H24*I24</f>
        <v>103689.60000000001</v>
      </c>
    </row>
    <row r="25" spans="1:12" ht="15.75" customHeight="1" x14ac:dyDescent="0.3">
      <c r="A25" s="29">
        <f t="shared" ref="A25:A30" si="6">A24+1</f>
        <v>3</v>
      </c>
      <c r="B25" s="25" t="s">
        <v>39</v>
      </c>
      <c r="C25" s="11">
        <v>1</v>
      </c>
      <c r="D25" s="11" t="s">
        <v>1</v>
      </c>
      <c r="E25" s="21"/>
      <c r="F25" s="12"/>
      <c r="G25" s="23">
        <f t="shared" si="4"/>
        <v>0</v>
      </c>
      <c r="H25" s="16">
        <v>1668</v>
      </c>
      <c r="I25" s="12">
        <v>110.28</v>
      </c>
      <c r="J25" s="23">
        <f t="shared" si="5"/>
        <v>183947.04</v>
      </c>
    </row>
    <row r="26" spans="1:12" ht="15.75" customHeight="1" x14ac:dyDescent="0.3">
      <c r="A26" s="29">
        <f t="shared" si="6"/>
        <v>4</v>
      </c>
      <c r="B26" s="25" t="s">
        <v>38</v>
      </c>
      <c r="C26" s="11">
        <v>1</v>
      </c>
      <c r="D26" s="11" t="s">
        <v>1</v>
      </c>
      <c r="E26" s="21"/>
      <c r="F26" s="12"/>
      <c r="G26" s="23">
        <f>E26*F26</f>
        <v>0</v>
      </c>
      <c r="H26" s="16">
        <v>823</v>
      </c>
      <c r="I26" s="12">
        <v>69.02</v>
      </c>
      <c r="J26" s="23">
        <f t="shared" ref="J26" si="7">H26*I26</f>
        <v>56803.46</v>
      </c>
    </row>
    <row r="27" spans="1:12" ht="15.75" customHeight="1" x14ac:dyDescent="0.3">
      <c r="A27" s="29">
        <f t="shared" si="6"/>
        <v>5</v>
      </c>
      <c r="B27" s="25" t="s">
        <v>44</v>
      </c>
      <c r="C27" s="11">
        <v>1</v>
      </c>
      <c r="D27" s="11" t="s">
        <v>1</v>
      </c>
      <c r="E27" s="21"/>
      <c r="F27" s="12"/>
      <c r="G27" s="23">
        <f t="shared" si="4"/>
        <v>0</v>
      </c>
      <c r="H27" s="16"/>
      <c r="I27" s="12"/>
      <c r="J27" s="23"/>
    </row>
    <row r="28" spans="1:12" ht="15.75" customHeight="1" x14ac:dyDescent="0.3">
      <c r="A28" s="29">
        <f t="shared" si="6"/>
        <v>6</v>
      </c>
      <c r="B28" s="25" t="s">
        <v>40</v>
      </c>
      <c r="C28" s="11">
        <v>15</v>
      </c>
      <c r="D28" s="11" t="s">
        <v>35</v>
      </c>
      <c r="E28" s="21"/>
      <c r="F28" s="12"/>
      <c r="G28" s="23">
        <f t="shared" si="4"/>
        <v>0</v>
      </c>
      <c r="H28" s="16">
        <v>823</v>
      </c>
      <c r="I28" s="12">
        <v>69.02</v>
      </c>
      <c r="J28" s="23">
        <f t="shared" si="5"/>
        <v>56803.46</v>
      </c>
    </row>
    <row r="29" spans="1:12" ht="15.75" customHeight="1" x14ac:dyDescent="0.3">
      <c r="A29" s="29">
        <f t="shared" si="6"/>
        <v>7</v>
      </c>
      <c r="B29" s="25" t="s">
        <v>51</v>
      </c>
      <c r="C29" s="11">
        <v>2</v>
      </c>
      <c r="D29" s="11" t="s">
        <v>1</v>
      </c>
      <c r="E29" s="21"/>
      <c r="F29" s="12"/>
      <c r="G29" s="23">
        <f>E29*F29</f>
        <v>0</v>
      </c>
      <c r="H29" s="16"/>
      <c r="I29" s="12"/>
      <c r="J29" s="23"/>
    </row>
    <row r="30" spans="1:12" ht="15.75" customHeight="1" x14ac:dyDescent="0.3">
      <c r="A30" s="29">
        <f t="shared" si="6"/>
        <v>8</v>
      </c>
      <c r="B30" s="25" t="s">
        <v>41</v>
      </c>
      <c r="C30" s="34">
        <v>1</v>
      </c>
      <c r="D30" s="11" t="s">
        <v>34</v>
      </c>
      <c r="E30" s="21"/>
      <c r="F30" s="12"/>
      <c r="G30" s="23">
        <f t="shared" si="4"/>
        <v>0</v>
      </c>
      <c r="H30" s="16">
        <v>504</v>
      </c>
      <c r="I30" s="12">
        <v>54.2</v>
      </c>
      <c r="J30" s="23">
        <f t="shared" si="5"/>
        <v>27316.800000000003</v>
      </c>
    </row>
    <row r="31" spans="1:12" ht="15.75" hidden="1" customHeight="1" x14ac:dyDescent="0.3">
      <c r="A31" s="31"/>
      <c r="B31" s="25" t="s">
        <v>14</v>
      </c>
      <c r="C31" s="14" t="s">
        <v>1</v>
      </c>
      <c r="D31" s="14" t="s">
        <v>1</v>
      </c>
      <c r="E31" s="22"/>
      <c r="F31" s="12"/>
      <c r="G31" s="23"/>
      <c r="H31" s="22"/>
      <c r="I31" s="12"/>
      <c r="J31" s="23"/>
      <c r="L31" s="28"/>
    </row>
    <row r="32" spans="1:12" ht="15.75" hidden="1" customHeight="1" x14ac:dyDescent="0.3">
      <c r="A32" s="31"/>
      <c r="B32" s="25" t="s">
        <v>16</v>
      </c>
      <c r="C32" s="14" t="s">
        <v>13</v>
      </c>
      <c r="D32" s="14" t="s">
        <v>13</v>
      </c>
      <c r="E32" s="22"/>
      <c r="F32" s="12"/>
      <c r="G32" s="23"/>
      <c r="H32" s="22"/>
      <c r="I32" s="12"/>
      <c r="J32" s="23"/>
      <c r="L32" s="27"/>
    </row>
    <row r="33" spans="1:12" ht="15.75" hidden="1" customHeight="1" x14ac:dyDescent="0.3">
      <c r="A33" s="31"/>
      <c r="B33" s="25" t="s">
        <v>15</v>
      </c>
      <c r="C33" s="14" t="s">
        <v>0</v>
      </c>
      <c r="D33" s="14" t="s">
        <v>0</v>
      </c>
      <c r="E33" s="22"/>
      <c r="F33" s="12"/>
      <c r="G33" s="23"/>
      <c r="H33" s="22"/>
      <c r="I33" s="12"/>
      <c r="J33" s="23"/>
      <c r="L33" s="28"/>
    </row>
    <row r="34" spans="1:12" ht="15.75" hidden="1" customHeight="1" x14ac:dyDescent="0.3">
      <c r="A34" s="31"/>
      <c r="B34" s="25" t="s">
        <v>17</v>
      </c>
      <c r="C34" s="14" t="s">
        <v>0</v>
      </c>
      <c r="D34" s="14" t="s">
        <v>0</v>
      </c>
      <c r="E34" s="22"/>
      <c r="F34" s="12"/>
      <c r="G34" s="23"/>
      <c r="H34" s="22"/>
      <c r="I34" s="12"/>
      <c r="J34" s="23"/>
      <c r="L34" s="28"/>
    </row>
    <row r="35" spans="1:12" ht="15.75" hidden="1" customHeight="1" x14ac:dyDescent="0.3">
      <c r="A35" s="31"/>
      <c r="B35" s="25" t="s">
        <v>18</v>
      </c>
      <c r="C35" s="14" t="s">
        <v>0</v>
      </c>
      <c r="D35" s="14" t="s">
        <v>0</v>
      </c>
      <c r="E35" s="22"/>
      <c r="F35" s="12"/>
      <c r="G35" s="23"/>
      <c r="H35" s="22"/>
      <c r="I35" s="12"/>
      <c r="J35" s="23"/>
      <c r="L35" s="28"/>
    </row>
    <row r="36" spans="1:12" ht="15.75" hidden="1" customHeight="1" x14ac:dyDescent="0.3">
      <c r="A36" s="31"/>
      <c r="B36" s="25" t="s">
        <v>19</v>
      </c>
      <c r="C36" s="14" t="s">
        <v>1</v>
      </c>
      <c r="D36" s="14" t="s">
        <v>1</v>
      </c>
      <c r="E36" s="22"/>
      <c r="F36" s="12"/>
      <c r="G36" s="23"/>
      <c r="H36" s="22"/>
      <c r="I36" s="12"/>
      <c r="J36" s="23"/>
      <c r="L36" s="27"/>
    </row>
    <row r="37" spans="1:12" ht="15.75" hidden="1" customHeight="1" x14ac:dyDescent="0.3">
      <c r="A37" s="31"/>
      <c r="B37" s="25" t="s">
        <v>20</v>
      </c>
      <c r="C37" s="14" t="s">
        <v>13</v>
      </c>
      <c r="D37" s="14" t="s">
        <v>13</v>
      </c>
      <c r="E37" s="22"/>
      <c r="F37" s="12"/>
      <c r="G37" s="23"/>
      <c r="H37" s="22"/>
      <c r="I37" s="12"/>
      <c r="J37" s="23"/>
      <c r="L37" s="28"/>
    </row>
    <row r="38" spans="1:12" ht="15.75" hidden="1" customHeight="1" x14ac:dyDescent="0.3">
      <c r="A38" s="31"/>
      <c r="B38" s="25" t="s">
        <v>10</v>
      </c>
      <c r="C38" s="14" t="s">
        <v>0</v>
      </c>
      <c r="D38" s="14" t="s">
        <v>0</v>
      </c>
      <c r="E38" s="22"/>
      <c r="F38" s="12"/>
      <c r="G38" s="23"/>
      <c r="H38" s="22"/>
      <c r="I38" s="12"/>
      <c r="J38" s="23"/>
      <c r="L38" s="27"/>
    </row>
    <row r="39" spans="1:12" ht="15.75" hidden="1" customHeight="1" x14ac:dyDescent="0.3">
      <c r="A39" s="31"/>
      <c r="B39" s="13" t="s">
        <v>11</v>
      </c>
      <c r="C39" s="14" t="s">
        <v>21</v>
      </c>
      <c r="D39" s="14" t="s">
        <v>21</v>
      </c>
      <c r="E39" s="22"/>
      <c r="F39" s="12"/>
      <c r="G39" s="23"/>
      <c r="H39" s="22"/>
      <c r="I39" s="12"/>
      <c r="J39" s="23"/>
      <c r="L39" s="28"/>
    </row>
    <row r="40" spans="1:12" ht="15.75" customHeight="1" thickBot="1" x14ac:dyDescent="0.35">
      <c r="A40" s="29"/>
      <c r="B40" s="13"/>
      <c r="C40" s="11"/>
      <c r="D40" s="11"/>
      <c r="E40" s="21"/>
      <c r="F40" s="12"/>
      <c r="G40" s="23"/>
      <c r="H40" s="30">
        <v>0</v>
      </c>
      <c r="I40" s="12"/>
      <c r="J40" s="23">
        <f t="shared" si="5"/>
        <v>0</v>
      </c>
    </row>
    <row r="41" spans="1:12" ht="15.75" customHeight="1" thickBot="1" x14ac:dyDescent="0.35">
      <c r="A41" s="48" t="s">
        <v>9</v>
      </c>
      <c r="B41" s="49"/>
      <c r="C41" s="32"/>
      <c r="D41" s="32"/>
      <c r="E41" s="46"/>
      <c r="F41" s="47"/>
      <c r="G41" s="24"/>
      <c r="H41" s="46" t="s">
        <v>22</v>
      </c>
      <c r="I41" s="47"/>
      <c r="J41" s="15" t="e">
        <f>J2+#REF!+#REF!+J39</f>
        <v>#VALUE!</v>
      </c>
    </row>
  </sheetData>
  <mergeCells count="8">
    <mergeCell ref="E41:F41"/>
    <mergeCell ref="H41:I41"/>
    <mergeCell ref="A41:B41"/>
    <mergeCell ref="A1:D1"/>
    <mergeCell ref="A3:B3"/>
    <mergeCell ref="E1:G1"/>
    <mergeCell ref="H1:J1"/>
    <mergeCell ref="A22:B22"/>
  </mergeCells>
  <pageMargins left="0.7" right="0.7" top="0.75" bottom="0.75" header="0.3" footer="0.3"/>
  <pageSetup paperSize="3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E2DD-061F-430E-AD3B-A3FDB024D1A1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Equipment List</vt:lpstr>
    </vt:vector>
  </TitlesOfParts>
  <Manager>Weaver</Manager>
  <Company>Pape-Dawson Engineers,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Wortham Oaks Units 1-4</dc:title>
  <dc:subject>Bid Tabulation</dc:subject>
  <dc:creator>SW/rr</dc:creator>
  <cp:keywords>5724-18</cp:keywords>
  <cp:lastModifiedBy>Will Kroll</cp:lastModifiedBy>
  <cp:lastPrinted>2024-08-13T21:08:00Z</cp:lastPrinted>
  <dcterms:created xsi:type="dcterms:W3CDTF">1996-05-07T19:02:14Z</dcterms:created>
  <dcterms:modified xsi:type="dcterms:W3CDTF">2025-05-15T13:26:14Z</dcterms:modified>
  <cp:category>Excel</cp:category>
</cp:coreProperties>
</file>