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line Tract\Unit 1\Documents\Construction\Addenda\2025-06-05 Addendum 3\"/>
    </mc:Choice>
  </mc:AlternateContent>
  <xr:revisionPtr revIDLastSave="0" documentId="13_ncr:1_{CE100B49-4216-4398-ACFC-0FCDE72BFD37}" xr6:coauthVersionLast="47" xr6:coauthVersionMax="47" xr10:uidLastSave="{00000000-0000-0000-0000-000000000000}"/>
  <bookViews>
    <workbookView xWindow="-38520" yWindow="-120" windowWidth="38640" windowHeight="21120" tabRatio="655" xr2:uid="{00000000-000D-0000-FFFF-FFFF00000000}"/>
  </bookViews>
  <sheets>
    <sheet name="Cline Tract U1 and TXDOT" sheetId="39" r:id="rId1"/>
  </sheets>
  <definedNames>
    <definedName name="_xlnm.Print_Area" localSheetId="0">'Cline Tract U1 and TXDOT'!$A$1:$J$222</definedName>
  </definedNames>
  <calcPr calcId="191029"/>
  <customWorkbookViews>
    <customWorkbookView name="TITLE (BP11)" guid="{CA9450B2-07E5-11D3-811B-00608CC9CCA6}" includeHiddenRowCol="0" maximized="1" xWindow="1" yWindow="-4" windowWidth="1277" windowHeight="793" tabRatio="767" activeSheetId="13"/>
    <customWorkbookView name="TITLE (CBP-10)" guid="{CA9450B3-07E5-11D3-811B-00608CC9CCA6}" includeHiddenRowCol="0" maximized="1" xWindow="1" yWindow="-4" windowWidth="1277" windowHeight="793" tabRatio="767" activeSheetId="18"/>
    <customWorkbookView name="TITLE (CBP-8)" guid="{CA9450B4-07E5-11D3-811B-00608CC9CCA6}" includeHiddenRowCol="0" maximized="1" xWindow="1" yWindow="-4" windowWidth="1277" windowHeight="793" tabRatio="767" activeSheetId="10"/>
    <customWorkbookView name="TITLE (E-BP8)" guid="{CA9450B5-07E5-11D3-811B-00608CC9CCA6}" includeHiddenRowCol="0" maximized="1" xWindow="1" yWindow="-4" windowWidth="1277" windowHeight="793" tabRatio="767" activeSheetId="9"/>
    <customWorkbookView name="TITLE (G-BP9)" guid="{CA9450B6-07E5-11D3-811B-00608CC9CCA6}" includeHiddenRowCol="0" maximized="1" xWindow="1" yWindow="-4" windowWidth="1277" windowHeight="793" tabRatio="767" activeSheetId="11"/>
    <customWorkbookView name="TITLE (H-BP10)" guid="{CA9450B7-07E5-11D3-811B-00608CC9CCA6}" includeHiddenRowCol="0" maximized="1" xWindow="1" yWindow="-4" windowWidth="1277" windowHeight="793" tabRatio="767" activeSheetId="12"/>
    <customWorkbookView name="TITLE (OFFSITE - bid)" guid="{CA9450B8-07E5-11D3-811B-00608CC9CCA6}" includeHiddenRowCol="0" maximized="1" xWindow="1" yWindow="-4" windowWidth="1277" windowHeight="793" tabRatio="767" activeSheetId="17"/>
    <customWorkbookView name="TITLE (OFFSITE-12&quot;)" guid="{CA9450B9-07E5-11D3-811B-00608CC9CCA6}" includeHiddenRowCol="0" maximized="1" xWindow="1" yWindow="-4" windowWidth="1277" windowHeight="793" tabRatio="767" activeSheetId="16"/>
    <customWorkbookView name="TITLE (OFFSITE-8&quot;)" guid="{CA9450BA-07E5-11D3-811B-00608CC9CCA6}" includeHiddenRowCol="0" maximized="1" xWindow="1" yWindow="-4" windowWidth="1277" windowHeight="793" tabRatio="767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J10" i="39"/>
  <c r="J144" i="39"/>
  <c r="J96" i="39"/>
  <c r="J84" i="39"/>
  <c r="J89" i="39"/>
  <c r="J90" i="39"/>
  <c r="J91" i="39"/>
  <c r="J92" i="39"/>
  <c r="J93" i="39"/>
  <c r="J94" i="39"/>
  <c r="J95" i="39"/>
  <c r="J97" i="39"/>
  <c r="J98" i="39"/>
  <c r="J99" i="39"/>
  <c r="J100" i="39"/>
  <c r="J101" i="39"/>
  <c r="J102" i="39"/>
  <c r="J103" i="39"/>
  <c r="J104" i="39"/>
  <c r="J105" i="39"/>
  <c r="J106" i="39"/>
  <c r="J107" i="39"/>
  <c r="J7" i="39" l="1"/>
  <c r="J143" i="39"/>
  <c r="J135" i="39"/>
  <c r="J136" i="39"/>
  <c r="J137" i="39"/>
  <c r="J138" i="39"/>
  <c r="J139" i="39"/>
  <c r="J140" i="39"/>
  <c r="J141" i="39"/>
  <c r="J142" i="39"/>
  <c r="J146" i="39"/>
  <c r="J14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87" i="39"/>
  <c r="J186" i="39"/>
  <c r="J185" i="39"/>
  <c r="J184" i="39"/>
  <c r="J183" i="39"/>
  <c r="J182" i="39"/>
  <c r="J174" i="39"/>
  <c r="J173" i="39"/>
  <c r="J172" i="39"/>
  <c r="J171" i="39"/>
  <c r="J170" i="39"/>
  <c r="J169" i="39"/>
  <c r="J168" i="39"/>
  <c r="J205" i="39"/>
  <c r="J204" i="39"/>
  <c r="J196" i="39"/>
  <c r="J195" i="39"/>
  <c r="J156" i="39"/>
  <c r="J157" i="39"/>
  <c r="J158" i="39"/>
  <c r="J159" i="39"/>
  <c r="J160" i="39"/>
  <c r="J216" i="39"/>
  <c r="J70" i="39"/>
  <c r="J71" i="39"/>
  <c r="J69" i="39"/>
  <c r="J72" i="39"/>
  <c r="J73" i="39"/>
  <c r="J74" i="39"/>
  <c r="J32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108" i="39"/>
  <c r="J86" i="39"/>
  <c r="J87" i="39"/>
  <c r="J88" i="39"/>
  <c r="J109" i="39"/>
  <c r="J110" i="39"/>
  <c r="J111" i="39"/>
  <c r="J112" i="39"/>
  <c r="J113" i="39"/>
  <c r="J147" i="39"/>
  <c r="J198" i="39" l="1"/>
  <c r="J207" i="39"/>
  <c r="J189" i="39"/>
  <c r="J155" i="39"/>
  <c r="J217" i="39"/>
  <c r="J45" i="39"/>
  <c r="J46" i="39"/>
  <c r="J47" i="39"/>
  <c r="J48" i="39"/>
  <c r="J162" i="39" l="1"/>
  <c r="J26" i="39"/>
  <c r="J6" i="39"/>
  <c r="J8" i="39"/>
  <c r="J9" i="39"/>
  <c r="J11" i="39"/>
  <c r="J12" i="39"/>
  <c r="J13" i="39"/>
  <c r="J14" i="39"/>
  <c r="J15" i="39"/>
  <c r="J16" i="39"/>
  <c r="J17" i="39"/>
  <c r="J18" i="39"/>
  <c r="J5" i="39"/>
  <c r="A6" i="39" l="1"/>
  <c r="A7" i="39" l="1"/>
  <c r="J176" i="39"/>
  <c r="J85" i="39"/>
  <c r="J83" i="39"/>
  <c r="J149" i="39" l="1"/>
  <c r="A26" i="39"/>
  <c r="J214" i="39" l="1"/>
  <c r="J218" i="39"/>
  <c r="J33" i="39" l="1"/>
  <c r="J34" i="39"/>
  <c r="J35" i="39"/>
  <c r="J36" i="39"/>
  <c r="J215" i="39" l="1"/>
  <c r="J213" i="39"/>
  <c r="J220" i="39" s="1"/>
  <c r="J27" i="39"/>
  <c r="J75" i="39"/>
  <c r="J44" i="39"/>
  <c r="J77" i="39" s="1"/>
  <c r="J28" i="39"/>
  <c r="J29" i="39"/>
  <c r="J30" i="39"/>
  <c r="J31" i="39"/>
  <c r="J20" i="39" l="1"/>
  <c r="J38" i="39"/>
  <c r="J222" i="39" l="1"/>
  <c r="A27" i="39"/>
  <c r="A28" i="39" s="1"/>
  <c r="A29" i="39" s="1"/>
  <c r="A30" i="39" s="1"/>
  <c r="A31" i="39" s="1"/>
  <c r="A32" i="39" s="1"/>
  <c r="A33" i="39" s="1"/>
  <c r="A34" i="39" s="1"/>
  <c r="A35" i="39" s="1"/>
  <c r="A36" i="39" s="1"/>
  <c r="A44" i="39" s="1"/>
  <c r="A45" i="39" l="1"/>
  <c r="A46" i="39" s="1"/>
  <c r="A47" i="39" s="1"/>
  <c r="A48" i="39" l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l="1"/>
  <c r="A67" i="39" s="1"/>
  <c r="A68" i="39" s="1"/>
  <c r="A69" i="39" s="1"/>
  <c r="A70" i="39" s="1"/>
  <c r="A71" i="39" s="1"/>
  <c r="A72" i="39" s="1"/>
  <c r="A73" i="39" s="1"/>
  <c r="A74" i="39" s="1"/>
  <c r="A75" i="39" s="1"/>
  <c r="A83" i="39" l="1"/>
  <c r="A84" i="39" s="1"/>
  <c r="A85" i="39" s="1"/>
  <c r="A86" i="39" s="1"/>
  <c r="A87" i="39" s="1"/>
  <c r="A88" i="39" s="1"/>
  <c r="A89" i="39" s="1"/>
  <c r="A90" i="39" s="1"/>
  <c r="A91" i="39" s="1"/>
  <c r="A92" i="39" l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l="1"/>
  <c r="A146" i="39" l="1"/>
  <c r="A147" i="39" s="1"/>
  <c r="A155" i="39" s="1"/>
  <c r="A156" i="39" s="1"/>
  <c r="A157" i="39" s="1"/>
  <c r="A158" i="39" s="1"/>
  <c r="A159" i="39" s="1"/>
  <c r="A160" i="39" s="1"/>
  <c r="A168" i="39" s="1"/>
  <c r="A169" i="39" s="1"/>
  <c r="A170" i="39" s="1"/>
  <c r="A171" i="39" s="1"/>
  <c r="A172" i="39" s="1"/>
  <c r="A173" i="39" s="1"/>
  <c r="A174" i="39" s="1"/>
  <c r="A182" i="39" s="1"/>
  <c r="A183" i="39" s="1"/>
  <c r="A184" i="39" s="1"/>
  <c r="A185" i="39" s="1"/>
  <c r="A186" i="39" s="1"/>
  <c r="A187" i="39" s="1"/>
  <c r="A195" i="39" s="1"/>
  <c r="A196" i="39" s="1"/>
  <c r="A204" i="39" s="1"/>
  <c r="A205" i="39" s="1"/>
  <c r="A213" i="39" l="1"/>
  <c r="A214" i="39" s="1"/>
  <c r="A215" i="39" s="1"/>
  <c r="A216" i="39" s="1"/>
  <c r="A217" i="39" s="1"/>
  <c r="A218" i="39" s="1"/>
</calcChain>
</file>

<file path=xl/sharedStrings.xml><?xml version="1.0" encoding="utf-8"?>
<sst xmlns="http://schemas.openxmlformats.org/spreadsheetml/2006/main" count="382" uniqueCount="165">
  <si>
    <t>ITEM</t>
  </si>
  <si>
    <t>UNIT</t>
  </si>
  <si>
    <t>$/UNIT</t>
  </si>
  <si>
    <t>AMOUNT</t>
  </si>
  <si>
    <t>TOTAL COST</t>
  </si>
  <si>
    <t>L.F.</t>
  </si>
  <si>
    <t>EA.</t>
  </si>
  <si>
    <t>Trench Excavation Protection</t>
  </si>
  <si>
    <t>DESCRIPTION</t>
  </si>
  <si>
    <t>EST/QTY</t>
  </si>
  <si>
    <t>S.Y.</t>
  </si>
  <si>
    <t>Prime Coat</t>
  </si>
  <si>
    <t>GAL.</t>
  </si>
  <si>
    <t>Tack Coat</t>
  </si>
  <si>
    <t>C.Y.</t>
  </si>
  <si>
    <t>Hydrostatic Testing</t>
  </si>
  <si>
    <t>Meter Boxes</t>
  </si>
  <si>
    <t>Conduit Bundle (2-6" PVC &amp; 2-4" PVC)</t>
  </si>
  <si>
    <t>Lot Excavation</t>
  </si>
  <si>
    <t>Lot Embankment</t>
  </si>
  <si>
    <t>Timber Guard Posts</t>
  </si>
  <si>
    <t>Standard Fire Hydrant (Complete)</t>
  </si>
  <si>
    <t>WATER IMPROVEMENTS</t>
  </si>
  <si>
    <t>Curb Inlet Gravel Filters</t>
  </si>
  <si>
    <t>TON</t>
  </si>
  <si>
    <t>STREET IMPROVEMENTS</t>
  </si>
  <si>
    <t>Hydromulching</t>
  </si>
  <si>
    <t>8" Gate Valve, M.J.</t>
  </si>
  <si>
    <t>2" Permanent Blow-off</t>
  </si>
  <si>
    <t>2" Temporary Blow-off</t>
  </si>
  <si>
    <t>3/4" Single Service: Short</t>
  </si>
  <si>
    <t>3/4" Single Service: Long</t>
  </si>
  <si>
    <t>Tie Into Existing Sewer Main</t>
  </si>
  <si>
    <t>Trench Excavation Safety Protection</t>
  </si>
  <si>
    <t>8" Sanitary Sewer Pipe, SDR-26 (6'-10')</t>
  </si>
  <si>
    <t>Standard Sanitary Sewer Manhole</t>
  </si>
  <si>
    <t>Extra Depth Manhole</t>
  </si>
  <si>
    <t>Vertical Stack</t>
  </si>
  <si>
    <t>6" Sanitary Sewer Lateral, SDR-26</t>
  </si>
  <si>
    <t>8" Sewer Main TV Inspection</t>
  </si>
  <si>
    <t>E.A.</t>
  </si>
  <si>
    <t>V.F.</t>
  </si>
  <si>
    <t>Conduit Bundle (1-6" PVC &amp; 2-4" PVC)</t>
  </si>
  <si>
    <t>GRAND TOTAL COST:</t>
  </si>
  <si>
    <t>Street Excavation</t>
  </si>
  <si>
    <t>Header Curb</t>
  </si>
  <si>
    <t>Channel Excavation</t>
  </si>
  <si>
    <t>Channel Embankment</t>
  </si>
  <si>
    <t>Concrete Riprap (6" Thick)</t>
  </si>
  <si>
    <t>Clearing and Grubbing</t>
  </si>
  <si>
    <t>Street Embankment</t>
  </si>
  <si>
    <t>SANITARY SEWER IMPROVEMENTS</t>
  </si>
  <si>
    <t>DRAINAGE IMPROVEMENTS (DRAIN A)</t>
  </si>
  <si>
    <t>DRAINAGE IMPROVEMENTS (DRAIN B)</t>
  </si>
  <si>
    <t>SITE WORK AND ADD ALTERNATES</t>
  </si>
  <si>
    <t>8" Water Main Tie-In</t>
  </si>
  <si>
    <t>8" Pipe, C900 DR 18 PVC Class 235 (Incl. Restraints)</t>
  </si>
  <si>
    <t>Sidewalk Pipe Railing</t>
  </si>
  <si>
    <t>AC.</t>
  </si>
  <si>
    <t>Excavation (Roadway)</t>
  </si>
  <si>
    <t>ADA Ramps</t>
  </si>
  <si>
    <t>DRAINAGE IMPROVEMENTS (DRAIN C)</t>
  </si>
  <si>
    <t>D.I. Fittings (Restrained)</t>
  </si>
  <si>
    <t>8" Sanitary Sewer Pipe, SDR-26 (10'-14')</t>
  </si>
  <si>
    <t>8" Sanitary Sewer Pipe, SDR-26 (14'-18')</t>
  </si>
  <si>
    <t>Drop Manhole</t>
  </si>
  <si>
    <t>Subgrade Lime Stabilization (6" Compacted)</t>
  </si>
  <si>
    <t>Subgrade Lime Stabilizaion (8" Compacted)</t>
  </si>
  <si>
    <t>Machine Laid Curb</t>
  </si>
  <si>
    <t>W14-1 Dead End (30"x30")(High Intensity)</t>
  </si>
  <si>
    <t>OM4-3 End of Road Marker 18" x 18"</t>
  </si>
  <si>
    <t>D3-1 Street Name Sign 9"</t>
  </si>
  <si>
    <t>R3-17 (Bike Lane)(30"x12")(High Intensity)</t>
  </si>
  <si>
    <t>8 Inch Wide White Line</t>
  </si>
  <si>
    <t xml:space="preserve">Straight White Arrow Bicycle Facility </t>
  </si>
  <si>
    <t>Bicycle Rider Symbol</t>
  </si>
  <si>
    <t>Pavement Markings (Type II)(Blue)</t>
  </si>
  <si>
    <t>R7-1 No Parking Anytime (18"x24")(High Intensity)</t>
  </si>
  <si>
    <t>Special Sign - Bexar County Maint. Begins/Ends</t>
  </si>
  <si>
    <t>Construction Exits (Installation)</t>
  </si>
  <si>
    <t>Construction Exits (Removal)</t>
  </si>
  <si>
    <t>TXDOT HIGHWAY IMPROVEMENTS</t>
  </si>
  <si>
    <t>Concrete Sidewalk (4' and 6' Width) - By Developer</t>
  </si>
  <si>
    <t>Flexible Base (19.5" Compacted) - Collector</t>
  </si>
  <si>
    <t>Flexible Base (17.5" Compacted) - Local B</t>
  </si>
  <si>
    <t>Flexible Base (8.5" Compacted) - Local A</t>
  </si>
  <si>
    <t>HMAC - Type D (3" Thickness) - Collector &amp; Local B</t>
  </si>
  <si>
    <t>HMAC - Type D (2" Thickness) - Local A</t>
  </si>
  <si>
    <t>Concrete Structure (Elevated Sidewalk)</t>
  </si>
  <si>
    <t>Concrete Structure (Baffle Blocks)</t>
  </si>
  <si>
    <t>DRAINAGE IMPROVEMENTS (INTERCEPTOR CHANNEL A)</t>
  </si>
  <si>
    <t>DRAINAGE IMPROVEMENTS (INTERCEPTOR CHANNEL B)</t>
  </si>
  <si>
    <t>Haul Off Excess Material</t>
  </si>
  <si>
    <t>Embankment (Final)(Ord. Comp)(Type B)</t>
  </si>
  <si>
    <t>Topsoil (4")(Installed in Place)</t>
  </si>
  <si>
    <t>Drill Seeding (Permanent)(Rural)(Sandy)</t>
  </si>
  <si>
    <t>M.G.</t>
  </si>
  <si>
    <t>Vegetative Watering (Per 1,000 Gal)</t>
  </si>
  <si>
    <t>Proof Rolling</t>
  </si>
  <si>
    <t>Seal Coat - Aggregate (Type B)(Grade 4)</t>
  </si>
  <si>
    <t>HR.</t>
  </si>
  <si>
    <t>Seal Coat - Asphalt (AC-15P, AC-20-5TR, or AC-20XP)</t>
  </si>
  <si>
    <t>Hot Mix Asphalt Pavement (Type D)(2" Comp. Depth)</t>
  </si>
  <si>
    <t>Corrugated Metal Pipe (18")(Gal. Steel)(Type I)</t>
  </si>
  <si>
    <t>Barricades, Signs, and Traffic Handling</t>
  </si>
  <si>
    <t>MO.</t>
  </si>
  <si>
    <t>Safety End Treatment (18")(Type II)(CMP)(6:1)(P)</t>
  </si>
  <si>
    <t>Rock Filter Dams (Install &amp; Remove) (Type 2)</t>
  </si>
  <si>
    <t>Temp. Sediment Control Fence (Install &amp; Remove)</t>
  </si>
  <si>
    <t>Rock Filter Dam (Install &amp; Remove) (Type 4)</t>
  </si>
  <si>
    <t>Rumble Strips (Shoulder Asphalt)</t>
  </si>
  <si>
    <t>Driveway (Surface Treatment)</t>
  </si>
  <si>
    <t>Relocate Existing Mailbox</t>
  </si>
  <si>
    <t>Sm. Roadside Sign Assm. (Install)(TY10BWG) SA(P)</t>
  </si>
  <si>
    <t>Sm. Roadside Sign Assm. (Install)(TY10BWG) SA(T)</t>
  </si>
  <si>
    <t>Sm. Roadside Sign Assm. (Relocate)(10BWG)</t>
  </si>
  <si>
    <t>Sm. Roadside Sign Assm. (Remove)</t>
  </si>
  <si>
    <t>Delineator Assm. (Install)(D-DY)(SZ 1)(YFlex)(SRF)</t>
  </si>
  <si>
    <t>RPM (Type I)(W)(4")(DOT)(100 mil)</t>
  </si>
  <si>
    <t>RPM (Type I)(W)(24")(Solid)(100 mil)</t>
  </si>
  <si>
    <t>RPM (Type I)(W)(8")(Solid)(100 mil)</t>
  </si>
  <si>
    <t>RPM (Type I)(W)(Arrow)(100 mil)</t>
  </si>
  <si>
    <t>RPM (Type I)(W)(U-Turn Arrow)(100 mil)</t>
  </si>
  <si>
    <t>RPM (Type I)(W)(U-LT Arrow)(100 mil)</t>
  </si>
  <si>
    <t>RPM (Type I)(W)(LNDP Arrow)(100 mil)</t>
  </si>
  <si>
    <t>RPM (Type I)(W)(Word)(100 mil)</t>
  </si>
  <si>
    <t>RPM (Type I)(W)(YLD TRI)(100 mil)</t>
  </si>
  <si>
    <t>RPM (Type I)(Y)(8")(Solid)(100 mil)</t>
  </si>
  <si>
    <t>RPM (Type II)(W)(4")(Solid)</t>
  </si>
  <si>
    <t>RPM (Type II)(W)(4")(DOT)</t>
  </si>
  <si>
    <t>RPM (Type II)(W)(8")(Solid)</t>
  </si>
  <si>
    <t>RPM (Type II)(W)(24")(Solid)</t>
  </si>
  <si>
    <t>RPM (Type II)(W)(Arrow)</t>
  </si>
  <si>
    <t>RPM (Type II)(W)(U-Turn Arrow)</t>
  </si>
  <si>
    <t>RPM (Type II)(W)(U-LT Arrow)</t>
  </si>
  <si>
    <t>RPM (Type II)(W)(LNDP Arrow)</t>
  </si>
  <si>
    <t>RPM (Type II)(W)(Word)</t>
  </si>
  <si>
    <t>RPM (Type II)(W)(36")(YLD TRI)</t>
  </si>
  <si>
    <t>RPM (Type II)(Y)(4")(Solid)</t>
  </si>
  <si>
    <t>RPM (Type II)(Y)(8")(Solid)</t>
  </si>
  <si>
    <t>RPM (Type I-C)</t>
  </si>
  <si>
    <t>RPM (Type II A-A)</t>
  </si>
  <si>
    <t>RPM (Type II C-R)</t>
  </si>
  <si>
    <t>RE PM W/RET REQ (Type I)(W)(4")(Solid)(100 mil)</t>
  </si>
  <si>
    <t>RE PM W/RET REQ (Type I)(Y)(4")(Solid)(100 mil)</t>
  </si>
  <si>
    <t>Eliminate Existing Pavement Markings (4")</t>
  </si>
  <si>
    <t>Eliminate Existing Pavement Markings (8")</t>
  </si>
  <si>
    <t>Eliminate Existing Pavement Markings (36")(YLD TRI)</t>
  </si>
  <si>
    <t>Pavement Surface Prep for Markings (4")</t>
  </si>
  <si>
    <t>Pavement Surface Prep for Markings (8")</t>
  </si>
  <si>
    <t>Pavement Surface Prep for Markings (36")(YLD TRI)</t>
  </si>
  <si>
    <t>Pavement Surface Prep for Markings (24")</t>
  </si>
  <si>
    <t>HMAC - Type B (Grade D)(PG64-22)(Exempt)</t>
  </si>
  <si>
    <t>HMAC - Type D (Grade D)(PG70-22)(Exempt)</t>
  </si>
  <si>
    <t>Portable Changeable Message Sign</t>
  </si>
  <si>
    <t>DAY</t>
  </si>
  <si>
    <t>TMA (Stationary)</t>
  </si>
  <si>
    <t>TMA (Mobile Operation)</t>
  </si>
  <si>
    <t>2" Pipe, HDPE, DR 9</t>
  </si>
  <si>
    <t>Mobilization</t>
  </si>
  <si>
    <t>L.S.</t>
  </si>
  <si>
    <t>Remove Existing Concrete (Rip Rap)</t>
  </si>
  <si>
    <t>Remove Structure (Pipe)</t>
  </si>
  <si>
    <t>R1-1 Stop Sign, 30"x30"</t>
  </si>
  <si>
    <t>16" Gate Valve, M.J.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</si>
</sst>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 applyNumberFormat="0" applyFont="0" applyBorder="0" applyAlignment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</cellStyleXfs>
  <cellXfs count="68">
    <xf numFmtId="0" fontId="0" fillId="0" borderId="0" xfId="0"/>
    <xf numFmtId="44" fontId="8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8" fillId="0" borderId="0" xfId="1" applyFont="1" applyFill="1" applyBorder="1" applyAlignment="1">
      <alignment vertical="center"/>
    </xf>
    <xf numFmtId="44" fontId="8" fillId="0" borderId="7" xfId="1" applyFont="1" applyFill="1" applyBorder="1" applyAlignment="1">
      <alignment vertical="center"/>
    </xf>
    <xf numFmtId="44" fontId="8" fillId="0" borderId="1" xfId="1" applyFont="1" applyFill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7" fontId="6" fillId="0" borderId="2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7" fontId="6" fillId="0" borderId="0" xfId="3" applyNumberFormat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4" fillId="0" borderId="0" xfId="3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3" applyNumberFormat="1" applyFont="1" applyBorder="1" applyAlignment="1">
      <alignment horizontal="left" vertical="center"/>
    </xf>
    <xf numFmtId="3" fontId="6" fillId="0" borderId="0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4" fontId="2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7" fontId="6" fillId="0" borderId="5" xfId="3" applyNumberFormat="1" applyFont="1" applyBorder="1" applyAlignment="1">
      <alignment horizontal="center" vertical="center"/>
    </xf>
    <xf numFmtId="44" fontId="11" fillId="0" borderId="6" xfId="3" applyNumberFormat="1" applyFont="1" applyBorder="1" applyAlignment="1">
      <alignment vertical="center"/>
    </xf>
    <xf numFmtId="44" fontId="9" fillId="0" borderId="0" xfId="3" applyNumberFormat="1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4" fontId="5" fillId="0" borderId="2" xfId="3" applyNumberFormat="1" applyFont="1" applyBorder="1" applyAlignment="1">
      <alignment horizontal="center" vertical="center"/>
    </xf>
    <xf numFmtId="7" fontId="5" fillId="0" borderId="2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4" fontId="4" fillId="0" borderId="0" xfId="3" applyNumberFormat="1" applyFont="1" applyBorder="1" applyAlignment="1">
      <alignment vertical="center"/>
    </xf>
    <xf numFmtId="7" fontId="4" fillId="0" borderId="0" xfId="3" applyNumberFormat="1" applyFont="1" applyBorder="1" applyAlignment="1">
      <alignment horizontal="right"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7" fontId="4" fillId="0" borderId="1" xfId="3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3" applyFont="1" applyBorder="1" applyAlignment="1">
      <alignment horizontal="center" vertical="center"/>
    </xf>
    <xf numFmtId="44" fontId="11" fillId="0" borderId="0" xfId="3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49" fontId="2" fillId="0" borderId="0" xfId="2" applyNumberForma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2" applyAlignment="1">
      <alignment vertical="center"/>
    </xf>
    <xf numFmtId="4" fontId="6" fillId="0" borderId="0" xfId="2" applyNumberFormat="1" applyFont="1" applyAlignment="1">
      <alignment horizontal="center" vertical="center"/>
    </xf>
    <xf numFmtId="0" fontId="2" fillId="0" borderId="1" xfId="2" applyBorder="1" applyAlignment="1">
      <alignment vertical="center"/>
    </xf>
    <xf numFmtId="3" fontId="6" fillId="0" borderId="1" xfId="2" applyNumberFormat="1" applyFont="1" applyBorder="1" applyAlignment="1">
      <alignment horizontal="center" vertical="center"/>
    </xf>
    <xf numFmtId="49" fontId="2" fillId="0" borderId="1" xfId="2" applyNumberFormat="1" applyBorder="1" applyAlignment="1">
      <alignment horizontal="left" vertical="center"/>
    </xf>
    <xf numFmtId="49" fontId="2" fillId="0" borderId="1" xfId="2" applyNumberForma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44" fontId="11" fillId="0" borderId="8" xfId="3" applyNumberFormat="1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4" fontId="6" fillId="0" borderId="0" xfId="0" applyNumberFormat="1" applyFont="1" applyAlignment="1">
      <alignment vertical="center"/>
    </xf>
    <xf numFmtId="0" fontId="10" fillId="0" borderId="0" xfId="3" applyFont="1" applyAlignment="1">
      <alignment horizontal="left" vertical="center"/>
    </xf>
    <xf numFmtId="49" fontId="2" fillId="0" borderId="0" xfId="2" applyNumberFormat="1" applyAlignment="1">
      <alignment horizontal="left" vertical="center"/>
    </xf>
  </cellXfs>
  <cellStyles count="10">
    <cellStyle name="Currency 2" xfId="1" xr:uid="{00000000-0005-0000-0000-000000000000}"/>
    <cellStyle name="Normal" xfId="0" builtinId="0"/>
    <cellStyle name="Normal 2" xfId="2" xr:uid="{00000000-0005-0000-0000-000002000000}"/>
    <cellStyle name="Normal 2 2" xfId="5" xr:uid="{1B69E511-445E-4C84-900F-8B3570ACBDB2}"/>
    <cellStyle name="Normal 2 3" xfId="6" xr:uid="{8E80D46C-7F3F-42ED-A5EC-9F5D47F896F5}"/>
    <cellStyle name="Normal 2 4" xfId="4" xr:uid="{0E4E4D52-F94E-41D3-B131-EB39C87AF507}"/>
    <cellStyle name="Normal 3" xfId="9" xr:uid="{EA36E771-882E-467D-89F2-764699738D1B}"/>
    <cellStyle name="Normal 3 2" xfId="7" xr:uid="{7C731867-6BF2-470F-AC57-0B1AA900DBC2}"/>
    <cellStyle name="Normal 4" xfId="8" xr:uid="{5C316F21-2CDF-4FF8-B990-0A4FF7DE760C}"/>
    <cellStyle name="Normal_VOID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6"/>
  <sheetViews>
    <sheetView tabSelected="1" view="pageBreakPreview" zoomScale="130" zoomScaleNormal="125" zoomScaleSheetLayoutView="130" workbookViewId="0">
      <selection activeCell="B11" sqref="B11"/>
    </sheetView>
  </sheetViews>
  <sheetFormatPr defaultColWidth="9.140625" defaultRowHeight="15" customHeight="1" x14ac:dyDescent="0.2"/>
  <cols>
    <col min="1" max="1" width="8.28515625" style="9" customWidth="1"/>
    <col min="2" max="2" width="45.7109375" style="9" customWidth="1"/>
    <col min="3" max="3" width="1.7109375" style="9" customWidth="1"/>
    <col min="4" max="4" width="9.140625" style="9"/>
    <col min="5" max="5" width="1.7109375" style="9" customWidth="1"/>
    <col min="6" max="6" width="9.140625" style="17"/>
    <col min="7" max="7" width="1.7109375" style="9" customWidth="1"/>
    <col min="8" max="8" width="16.7109375" style="9" customWidth="1"/>
    <col min="9" max="9" width="1.7109375" style="9" customWidth="1"/>
    <col min="10" max="10" width="16.7109375" style="9" customWidth="1"/>
    <col min="11" max="16384" width="9.140625" style="9"/>
  </cols>
  <sheetData>
    <row r="1" spans="1:11" ht="15" customHeight="1" x14ac:dyDescent="0.2">
      <c r="A1" s="6" t="s">
        <v>22</v>
      </c>
      <c r="B1" s="6"/>
      <c r="C1" s="6"/>
      <c r="D1" s="6"/>
      <c r="E1" s="6"/>
      <c r="F1" s="7"/>
      <c r="G1" s="6"/>
      <c r="H1" s="6"/>
      <c r="I1" s="6"/>
      <c r="J1" s="6"/>
      <c r="K1" s="8"/>
    </row>
    <row r="2" spans="1:11" ht="8.1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8"/>
    </row>
    <row r="3" spans="1:11" ht="15" customHeight="1" thickBot="1" x14ac:dyDescent="0.25">
      <c r="A3" s="11" t="s">
        <v>0</v>
      </c>
      <c r="B3" s="11" t="s">
        <v>8</v>
      </c>
      <c r="C3" s="11"/>
      <c r="D3" s="11" t="s">
        <v>1</v>
      </c>
      <c r="E3" s="11"/>
      <c r="F3" s="11" t="s">
        <v>9</v>
      </c>
      <c r="G3" s="11"/>
      <c r="H3" s="12" t="s">
        <v>2</v>
      </c>
      <c r="I3" s="12"/>
      <c r="J3" s="12" t="s">
        <v>3</v>
      </c>
      <c r="K3" s="8"/>
    </row>
    <row r="4" spans="1:11" ht="8.1" customHeight="1" x14ac:dyDescent="0.2">
      <c r="A4" s="13"/>
      <c r="B4" s="13"/>
      <c r="C4" s="13"/>
      <c r="D4" s="13"/>
      <c r="E4" s="13"/>
      <c r="F4" s="13"/>
      <c r="G4" s="13"/>
      <c r="H4" s="14"/>
      <c r="I4" s="14"/>
      <c r="J4" s="14"/>
      <c r="K4" s="8"/>
    </row>
    <row r="5" spans="1:11" ht="15" customHeight="1" x14ac:dyDescent="0.2">
      <c r="A5" s="15">
        <v>1</v>
      </c>
      <c r="B5" s="16" t="s">
        <v>55</v>
      </c>
      <c r="C5" s="17"/>
      <c r="D5" s="18" t="s">
        <v>6</v>
      </c>
      <c r="E5" s="18"/>
      <c r="F5" s="19">
        <v>1</v>
      </c>
      <c r="G5" s="20"/>
      <c r="H5" s="1">
        <v>0</v>
      </c>
      <c r="I5" s="1"/>
      <c r="J5" s="1">
        <f>F5*H5</f>
        <v>0</v>
      </c>
      <c r="K5" s="8"/>
    </row>
    <row r="6" spans="1:11" ht="15" customHeight="1" x14ac:dyDescent="0.2">
      <c r="A6" s="15">
        <f>A5+1</f>
        <v>2</v>
      </c>
      <c r="B6" s="16" t="s">
        <v>7</v>
      </c>
      <c r="C6" s="17"/>
      <c r="D6" s="18" t="s">
        <v>5</v>
      </c>
      <c r="E6" s="18"/>
      <c r="F6" s="19">
        <v>4040</v>
      </c>
      <c r="G6" s="20"/>
      <c r="H6" s="1">
        <v>0</v>
      </c>
      <c r="I6" s="1"/>
      <c r="J6" s="1">
        <f t="shared" ref="J6:J18" si="0">F6*H6</f>
        <v>0</v>
      </c>
      <c r="K6" s="8"/>
    </row>
    <row r="7" spans="1:11" ht="15" customHeight="1" x14ac:dyDescent="0.2">
      <c r="A7" s="15">
        <f t="shared" ref="A7:A18" si="1">A6+1</f>
        <v>3</v>
      </c>
      <c r="B7" s="16" t="s">
        <v>158</v>
      </c>
      <c r="C7" s="17"/>
      <c r="D7" s="18" t="s">
        <v>5</v>
      </c>
      <c r="E7" s="18"/>
      <c r="F7" s="19">
        <v>290</v>
      </c>
      <c r="G7" s="20"/>
      <c r="H7" s="1">
        <v>0</v>
      </c>
      <c r="I7" s="1"/>
      <c r="J7" s="1">
        <f t="shared" si="0"/>
        <v>0</v>
      </c>
      <c r="K7" s="8"/>
    </row>
    <row r="8" spans="1:11" ht="15" customHeight="1" x14ac:dyDescent="0.2">
      <c r="A8" s="15">
        <f t="shared" si="1"/>
        <v>4</v>
      </c>
      <c r="B8" s="16" t="s">
        <v>56</v>
      </c>
      <c r="C8" s="17"/>
      <c r="D8" s="17" t="s">
        <v>5</v>
      </c>
      <c r="E8" s="17"/>
      <c r="F8" s="19">
        <v>3758</v>
      </c>
      <c r="G8" s="20"/>
      <c r="H8" s="1">
        <v>0</v>
      </c>
      <c r="I8" s="1"/>
      <c r="J8" s="1">
        <f t="shared" si="0"/>
        <v>0</v>
      </c>
      <c r="K8" s="8"/>
    </row>
    <row r="9" spans="1:11" ht="15" customHeight="1" x14ac:dyDescent="0.2">
      <c r="A9" s="15">
        <f t="shared" si="1"/>
        <v>5</v>
      </c>
      <c r="B9" s="16" t="s">
        <v>27</v>
      </c>
      <c r="C9" s="17"/>
      <c r="D9" s="17" t="s">
        <v>6</v>
      </c>
      <c r="E9" s="17"/>
      <c r="F9" s="19">
        <v>18</v>
      </c>
      <c r="G9" s="20"/>
      <c r="H9" s="1">
        <v>0</v>
      </c>
      <c r="I9" s="1"/>
      <c r="J9" s="1">
        <f t="shared" si="0"/>
        <v>0</v>
      </c>
      <c r="K9" s="8"/>
    </row>
    <row r="10" spans="1:11" ht="15" customHeight="1" x14ac:dyDescent="0.2">
      <c r="A10" s="15">
        <f t="shared" si="1"/>
        <v>6</v>
      </c>
      <c r="B10" s="16" t="s">
        <v>164</v>
      </c>
      <c r="C10" s="17"/>
      <c r="D10" s="17" t="s">
        <v>6</v>
      </c>
      <c r="E10" s="17"/>
      <c r="F10" s="19">
        <v>2</v>
      </c>
      <c r="G10" s="20"/>
      <c r="H10" s="1">
        <v>0</v>
      </c>
      <c r="I10" s="1"/>
      <c r="J10" s="1">
        <f t="shared" ref="J10" si="2">F10*H10</f>
        <v>0</v>
      </c>
      <c r="K10" s="8"/>
    </row>
    <row r="11" spans="1:11" ht="15" customHeight="1" x14ac:dyDescent="0.2">
      <c r="A11" s="15">
        <f t="shared" si="1"/>
        <v>7</v>
      </c>
      <c r="B11" s="16" t="s">
        <v>21</v>
      </c>
      <c r="C11" s="17"/>
      <c r="D11" s="17" t="s">
        <v>6</v>
      </c>
      <c r="E11" s="17"/>
      <c r="F11" s="19">
        <v>8</v>
      </c>
      <c r="G11" s="20"/>
      <c r="H11" s="1">
        <v>0</v>
      </c>
      <c r="I11" s="1"/>
      <c r="J11" s="1">
        <f t="shared" si="0"/>
        <v>0</v>
      </c>
      <c r="K11" s="8"/>
    </row>
    <row r="12" spans="1:11" ht="15" customHeight="1" x14ac:dyDescent="0.2">
      <c r="A12" s="15">
        <f t="shared" si="1"/>
        <v>8</v>
      </c>
      <c r="B12" s="21" t="s">
        <v>28</v>
      </c>
      <c r="C12" s="22"/>
      <c r="D12" s="17" t="s">
        <v>6</v>
      </c>
      <c r="E12" s="17"/>
      <c r="F12" s="19">
        <v>5</v>
      </c>
      <c r="G12" s="23"/>
      <c r="H12" s="1">
        <v>0</v>
      </c>
      <c r="I12" s="1"/>
      <c r="J12" s="1">
        <f t="shared" si="0"/>
        <v>0</v>
      </c>
      <c r="K12" s="8"/>
    </row>
    <row r="13" spans="1:11" ht="15" customHeight="1" x14ac:dyDescent="0.2">
      <c r="A13" s="15">
        <f t="shared" si="1"/>
        <v>9</v>
      </c>
      <c r="B13" s="16" t="s">
        <v>29</v>
      </c>
      <c r="C13" s="17"/>
      <c r="D13" s="17" t="s">
        <v>6</v>
      </c>
      <c r="E13" s="17"/>
      <c r="F13" s="19">
        <v>1</v>
      </c>
      <c r="G13" s="23"/>
      <c r="H13" s="1">
        <v>0</v>
      </c>
      <c r="I13" s="1"/>
      <c r="J13" s="1">
        <f t="shared" si="0"/>
        <v>0</v>
      </c>
      <c r="K13" s="8"/>
    </row>
    <row r="14" spans="1:11" ht="15" customHeight="1" x14ac:dyDescent="0.2">
      <c r="A14" s="15">
        <f t="shared" si="1"/>
        <v>10</v>
      </c>
      <c r="B14" s="16" t="s">
        <v>30</v>
      </c>
      <c r="C14" s="17"/>
      <c r="D14" s="17" t="s">
        <v>6</v>
      </c>
      <c r="E14" s="17"/>
      <c r="F14" s="19">
        <v>54</v>
      </c>
      <c r="G14" s="20"/>
      <c r="H14" s="1">
        <v>0</v>
      </c>
      <c r="I14" s="1"/>
      <c r="J14" s="1">
        <f t="shared" si="0"/>
        <v>0</v>
      </c>
      <c r="K14" s="8"/>
    </row>
    <row r="15" spans="1:11" ht="15" customHeight="1" x14ac:dyDescent="0.2">
      <c r="A15" s="15">
        <f t="shared" si="1"/>
        <v>11</v>
      </c>
      <c r="B15" s="16" t="s">
        <v>31</v>
      </c>
      <c r="C15" s="17"/>
      <c r="D15" s="17" t="s">
        <v>6</v>
      </c>
      <c r="E15" s="17"/>
      <c r="F15" s="19">
        <v>34</v>
      </c>
      <c r="G15" s="20"/>
      <c r="H15" s="1">
        <v>0</v>
      </c>
      <c r="I15" s="1"/>
      <c r="J15" s="1">
        <f t="shared" si="0"/>
        <v>0</v>
      </c>
      <c r="K15" s="8"/>
    </row>
    <row r="16" spans="1:11" ht="15" customHeight="1" x14ac:dyDescent="0.2">
      <c r="A16" s="15">
        <f t="shared" si="1"/>
        <v>12</v>
      </c>
      <c r="B16" s="16" t="s">
        <v>62</v>
      </c>
      <c r="C16" s="17"/>
      <c r="D16" s="17" t="s">
        <v>24</v>
      </c>
      <c r="E16" s="17"/>
      <c r="F16" s="24">
        <v>2.2999999999999998</v>
      </c>
      <c r="G16" s="20"/>
      <c r="H16" s="1">
        <v>0</v>
      </c>
      <c r="I16" s="1"/>
      <c r="J16" s="1">
        <f t="shared" si="0"/>
        <v>0</v>
      </c>
      <c r="K16" s="8"/>
    </row>
    <row r="17" spans="1:11" ht="15" customHeight="1" x14ac:dyDescent="0.2">
      <c r="A17" s="15">
        <f t="shared" si="1"/>
        <v>13</v>
      </c>
      <c r="B17" s="25" t="s">
        <v>15</v>
      </c>
      <c r="C17" s="17"/>
      <c r="D17" s="17" t="s">
        <v>6</v>
      </c>
      <c r="E17" s="17"/>
      <c r="F17" s="19">
        <v>1</v>
      </c>
      <c r="G17" s="26"/>
      <c r="H17" s="1">
        <v>0</v>
      </c>
      <c r="I17" s="1"/>
      <c r="J17" s="1">
        <f t="shared" si="0"/>
        <v>0</v>
      </c>
      <c r="K17" s="8"/>
    </row>
    <row r="18" spans="1:11" ht="15" customHeight="1" x14ac:dyDescent="0.2">
      <c r="A18" s="15">
        <f t="shared" si="1"/>
        <v>14</v>
      </c>
      <c r="B18" s="9" t="s">
        <v>16</v>
      </c>
      <c r="C18" s="17"/>
      <c r="D18" s="17" t="s">
        <v>6</v>
      </c>
      <c r="E18" s="27"/>
      <c r="F18" s="19">
        <v>88</v>
      </c>
      <c r="G18" s="20"/>
      <c r="H18" s="1">
        <v>0</v>
      </c>
      <c r="I18" s="1"/>
      <c r="J18" s="1">
        <f t="shared" si="0"/>
        <v>0</v>
      </c>
      <c r="K18" s="8"/>
    </row>
    <row r="19" spans="1:11" ht="8.1" customHeight="1" thickBot="1" x14ac:dyDescent="0.25">
      <c r="A19" s="28"/>
      <c r="B19" s="28"/>
      <c r="C19" s="28"/>
      <c r="D19" s="28"/>
      <c r="E19" s="28"/>
      <c r="F19" s="29"/>
      <c r="G19" s="28"/>
      <c r="H19" s="28"/>
      <c r="I19" s="8"/>
      <c r="J19" s="8"/>
      <c r="K19" s="8"/>
    </row>
    <row r="20" spans="1:11" ht="15" customHeight="1" thickBot="1" x14ac:dyDescent="0.25">
      <c r="A20" s="30"/>
      <c r="B20" s="8"/>
      <c r="C20" s="8"/>
      <c r="D20" s="31"/>
      <c r="E20" s="31"/>
      <c r="F20" s="32"/>
      <c r="G20" s="32"/>
      <c r="H20" s="14" t="s">
        <v>4</v>
      </c>
      <c r="I20" s="33"/>
      <c r="J20" s="34">
        <f>SUM(J5:J18)</f>
        <v>0</v>
      </c>
      <c r="K20" s="8"/>
    </row>
    <row r="21" spans="1:11" ht="15" customHeight="1" thickTop="1" x14ac:dyDescent="0.2">
      <c r="A21" s="30"/>
      <c r="B21" s="8"/>
      <c r="C21" s="8"/>
      <c r="D21" s="31"/>
      <c r="E21" s="31"/>
      <c r="F21" s="32"/>
      <c r="G21" s="32"/>
      <c r="H21" s="14"/>
      <c r="I21" s="14"/>
      <c r="J21" s="35"/>
      <c r="K21" s="8"/>
    </row>
    <row r="22" spans="1:11" ht="15" customHeight="1" x14ac:dyDescent="0.2">
      <c r="A22" s="6" t="s">
        <v>51</v>
      </c>
      <c r="B22" s="6"/>
      <c r="C22" s="6"/>
      <c r="D22" s="6"/>
      <c r="E22" s="6"/>
      <c r="F22" s="7"/>
      <c r="G22" s="6"/>
      <c r="H22" s="6"/>
      <c r="I22" s="6"/>
      <c r="J22" s="6"/>
      <c r="K22" s="8"/>
    </row>
    <row r="23" spans="1:11" ht="8.1" customHeight="1" thickBo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8"/>
    </row>
    <row r="24" spans="1:11" ht="15" customHeight="1" thickBot="1" x14ac:dyDescent="0.25">
      <c r="A24" s="36" t="s">
        <v>0</v>
      </c>
      <c r="B24" s="36"/>
      <c r="C24" s="36"/>
      <c r="D24" s="37" t="s">
        <v>1</v>
      </c>
      <c r="E24" s="37"/>
      <c r="F24" s="36" t="s">
        <v>9</v>
      </c>
      <c r="G24" s="36"/>
      <c r="H24" s="38" t="s">
        <v>2</v>
      </c>
      <c r="I24" s="38"/>
      <c r="J24" s="38" t="s">
        <v>3</v>
      </c>
      <c r="K24" s="8"/>
    </row>
    <row r="25" spans="1:11" ht="8.1" customHeight="1" x14ac:dyDescent="0.2">
      <c r="A25" s="39"/>
      <c r="B25" s="39"/>
      <c r="C25" s="39"/>
      <c r="D25" s="40"/>
      <c r="E25" s="40"/>
      <c r="F25" s="27"/>
      <c r="G25" s="27"/>
      <c r="H25" s="41"/>
      <c r="I25" s="41"/>
      <c r="J25" s="41"/>
      <c r="K25" s="8"/>
    </row>
    <row r="26" spans="1:11" ht="15" customHeight="1" x14ac:dyDescent="0.2">
      <c r="A26" s="27">
        <f>A18+1</f>
        <v>15</v>
      </c>
      <c r="B26" s="9" t="s">
        <v>32</v>
      </c>
      <c r="D26" s="15" t="s">
        <v>40</v>
      </c>
      <c r="E26" s="15"/>
      <c r="F26" s="20">
        <v>1</v>
      </c>
      <c r="G26" s="20"/>
      <c r="H26" s="1">
        <v>0</v>
      </c>
      <c r="I26" s="1"/>
      <c r="J26" s="1">
        <f t="shared" ref="J26" si="3">F26*H26</f>
        <v>0</v>
      </c>
      <c r="K26" s="8"/>
    </row>
    <row r="27" spans="1:11" ht="15" customHeight="1" x14ac:dyDescent="0.2">
      <c r="A27" s="27">
        <f>A26+1</f>
        <v>16</v>
      </c>
      <c r="B27" s="9" t="s">
        <v>33</v>
      </c>
      <c r="D27" s="15" t="s">
        <v>5</v>
      </c>
      <c r="E27" s="15"/>
      <c r="F27" s="20">
        <v>4882</v>
      </c>
      <c r="G27" s="20"/>
      <c r="H27" s="1">
        <v>0</v>
      </c>
      <c r="I27" s="1"/>
      <c r="J27" s="1">
        <f t="shared" ref="J27:J31" si="4">F27*H27</f>
        <v>0</v>
      </c>
      <c r="K27" s="8"/>
    </row>
    <row r="28" spans="1:11" ht="15" customHeight="1" x14ac:dyDescent="0.2">
      <c r="A28" s="27">
        <f t="shared" ref="A28:A36" si="5">A27+1</f>
        <v>17</v>
      </c>
      <c r="B28" s="9" t="s">
        <v>34</v>
      </c>
      <c r="D28" s="15" t="s">
        <v>5</v>
      </c>
      <c r="E28" s="15"/>
      <c r="F28" s="20">
        <v>1496</v>
      </c>
      <c r="G28" s="20"/>
      <c r="H28" s="1">
        <v>0</v>
      </c>
      <c r="I28" s="1"/>
      <c r="J28" s="1">
        <f t="shared" si="4"/>
        <v>0</v>
      </c>
      <c r="K28" s="8"/>
    </row>
    <row r="29" spans="1:11" ht="15" customHeight="1" x14ac:dyDescent="0.2">
      <c r="A29" s="27">
        <f t="shared" si="5"/>
        <v>18</v>
      </c>
      <c r="B29" s="9" t="s">
        <v>63</v>
      </c>
      <c r="D29" s="15" t="s">
        <v>5</v>
      </c>
      <c r="E29" s="15"/>
      <c r="F29" s="20">
        <v>1723</v>
      </c>
      <c r="G29" s="20"/>
      <c r="H29" s="1">
        <v>0</v>
      </c>
      <c r="I29" s="1"/>
      <c r="J29" s="1">
        <f t="shared" si="4"/>
        <v>0</v>
      </c>
      <c r="K29" s="8"/>
    </row>
    <row r="30" spans="1:11" ht="15" customHeight="1" x14ac:dyDescent="0.2">
      <c r="A30" s="27">
        <f t="shared" si="5"/>
        <v>19</v>
      </c>
      <c r="B30" s="9" t="s">
        <v>64</v>
      </c>
      <c r="D30" s="15" t="s">
        <v>5</v>
      </c>
      <c r="E30" s="15"/>
      <c r="F30" s="20">
        <v>1663</v>
      </c>
      <c r="G30" s="20"/>
      <c r="H30" s="1">
        <v>0</v>
      </c>
      <c r="I30" s="1"/>
      <c r="J30" s="1">
        <f t="shared" si="4"/>
        <v>0</v>
      </c>
      <c r="K30" s="8"/>
    </row>
    <row r="31" spans="1:11" ht="15" customHeight="1" x14ac:dyDescent="0.2">
      <c r="A31" s="27">
        <f t="shared" si="5"/>
        <v>20</v>
      </c>
      <c r="B31" s="9" t="s">
        <v>35</v>
      </c>
      <c r="D31" s="15" t="s">
        <v>6</v>
      </c>
      <c r="E31" s="15"/>
      <c r="F31" s="20">
        <v>20</v>
      </c>
      <c r="G31" s="23"/>
      <c r="H31" s="1">
        <v>0</v>
      </c>
      <c r="I31" s="1"/>
      <c r="J31" s="1">
        <f t="shared" si="4"/>
        <v>0</v>
      </c>
      <c r="K31" s="8"/>
    </row>
    <row r="32" spans="1:11" ht="15" customHeight="1" x14ac:dyDescent="0.2">
      <c r="A32" s="27">
        <f t="shared" si="5"/>
        <v>21</v>
      </c>
      <c r="B32" s="9" t="s">
        <v>65</v>
      </c>
      <c r="D32" s="15" t="s">
        <v>6</v>
      </c>
      <c r="E32" s="15"/>
      <c r="F32" s="20">
        <v>1</v>
      </c>
      <c r="G32" s="23"/>
      <c r="H32" s="1">
        <v>0</v>
      </c>
      <c r="I32" s="1"/>
      <c r="J32" s="1">
        <f t="shared" ref="J32" si="6">F32*H32</f>
        <v>0</v>
      </c>
      <c r="K32" s="8"/>
    </row>
    <row r="33" spans="1:11" ht="15" customHeight="1" x14ac:dyDescent="0.2">
      <c r="A33" s="27">
        <f t="shared" si="5"/>
        <v>22</v>
      </c>
      <c r="B33" s="9" t="s">
        <v>36</v>
      </c>
      <c r="D33" s="15" t="s">
        <v>41</v>
      </c>
      <c r="E33" s="15"/>
      <c r="F33" s="23">
        <v>155.6</v>
      </c>
      <c r="G33" s="23"/>
      <c r="H33" s="1">
        <v>0</v>
      </c>
      <c r="I33" s="1"/>
      <c r="J33" s="1">
        <f t="shared" ref="J33:J36" si="7">F33*H33</f>
        <v>0</v>
      </c>
      <c r="K33" s="8"/>
    </row>
    <row r="34" spans="1:11" ht="15" customHeight="1" x14ac:dyDescent="0.2">
      <c r="A34" s="27">
        <f t="shared" si="5"/>
        <v>23</v>
      </c>
      <c r="B34" s="9" t="s">
        <v>37</v>
      </c>
      <c r="D34" s="15" t="s">
        <v>41</v>
      </c>
      <c r="E34" s="15"/>
      <c r="F34" s="23">
        <v>260</v>
      </c>
      <c r="G34" s="23"/>
      <c r="H34" s="1">
        <v>0</v>
      </c>
      <c r="I34" s="1"/>
      <c r="J34" s="1">
        <f t="shared" si="7"/>
        <v>0</v>
      </c>
      <c r="K34" s="8"/>
    </row>
    <row r="35" spans="1:11" ht="15" customHeight="1" x14ac:dyDescent="0.2">
      <c r="A35" s="27">
        <f t="shared" si="5"/>
        <v>24</v>
      </c>
      <c r="B35" s="9" t="s">
        <v>38</v>
      </c>
      <c r="D35" s="15" t="s">
        <v>5</v>
      </c>
      <c r="E35" s="15"/>
      <c r="F35" s="20">
        <v>3418</v>
      </c>
      <c r="G35" s="23"/>
      <c r="H35" s="1">
        <v>0</v>
      </c>
      <c r="I35" s="1"/>
      <c r="J35" s="1">
        <f t="shared" si="7"/>
        <v>0</v>
      </c>
      <c r="K35" s="8"/>
    </row>
    <row r="36" spans="1:11" ht="15" customHeight="1" x14ac:dyDescent="0.2">
      <c r="A36" s="27">
        <f t="shared" si="5"/>
        <v>25</v>
      </c>
      <c r="B36" s="9" t="s">
        <v>39</v>
      </c>
      <c r="D36" s="15" t="s">
        <v>5</v>
      </c>
      <c r="E36" s="15"/>
      <c r="F36" s="20">
        <v>4882</v>
      </c>
      <c r="G36" s="23"/>
      <c r="H36" s="1">
        <v>0</v>
      </c>
      <c r="I36" s="1"/>
      <c r="J36" s="1">
        <f t="shared" si="7"/>
        <v>0</v>
      </c>
      <c r="K36" s="8"/>
    </row>
    <row r="37" spans="1:11" ht="8.1" customHeight="1" thickBot="1" x14ac:dyDescent="0.25">
      <c r="A37" s="42"/>
      <c r="B37" s="43"/>
      <c r="C37" s="43"/>
      <c r="D37" s="43"/>
      <c r="E37" s="43"/>
      <c r="F37" s="43"/>
      <c r="G37" s="43"/>
      <c r="H37" s="44"/>
      <c r="I37" s="44"/>
      <c r="J37" s="44"/>
      <c r="K37" s="8"/>
    </row>
    <row r="38" spans="1:11" ht="15" customHeight="1" thickBot="1" x14ac:dyDescent="0.25">
      <c r="A38" s="45"/>
      <c r="B38" s="39"/>
      <c r="C38" s="39"/>
      <c r="D38" s="40"/>
      <c r="E38" s="40"/>
      <c r="F38" s="27"/>
      <c r="G38" s="27"/>
      <c r="H38" s="46" t="s">
        <v>4</v>
      </c>
      <c r="I38" s="46"/>
      <c r="J38" s="34">
        <f>SUM(J26:J36)</f>
        <v>0</v>
      </c>
      <c r="K38" s="8"/>
    </row>
    <row r="39" spans="1:11" ht="15" customHeight="1" thickTop="1" x14ac:dyDescent="0.2">
      <c r="A39" s="45"/>
      <c r="B39" s="39"/>
      <c r="C39" s="39"/>
      <c r="D39" s="40"/>
      <c r="E39" s="40"/>
      <c r="F39" s="27"/>
      <c r="G39" s="27"/>
      <c r="H39" s="46"/>
      <c r="I39" s="46"/>
      <c r="J39" s="47"/>
      <c r="K39" s="8"/>
    </row>
    <row r="40" spans="1:11" ht="15" customHeight="1" x14ac:dyDescent="0.2">
      <c r="A40" s="6" t="s">
        <v>25</v>
      </c>
      <c r="B40" s="6"/>
      <c r="C40" s="6"/>
      <c r="D40" s="6"/>
      <c r="E40" s="6"/>
      <c r="F40" s="7"/>
      <c r="G40" s="6"/>
      <c r="H40" s="6"/>
      <c r="I40" s="6"/>
      <c r="J40" s="6"/>
      <c r="K40" s="48"/>
    </row>
    <row r="41" spans="1:11" ht="8.1" customHeight="1" thickBot="1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48"/>
    </row>
    <row r="42" spans="1:11" ht="15" customHeight="1" thickBot="1" x14ac:dyDescent="0.25">
      <c r="A42" s="11" t="s">
        <v>0</v>
      </c>
      <c r="B42" s="11" t="s">
        <v>8</v>
      </c>
      <c r="C42" s="11"/>
      <c r="D42" s="11" t="s">
        <v>1</v>
      </c>
      <c r="E42" s="11"/>
      <c r="F42" s="11" t="s">
        <v>9</v>
      </c>
      <c r="G42" s="11"/>
      <c r="H42" s="12" t="s">
        <v>2</v>
      </c>
      <c r="I42" s="12"/>
      <c r="J42" s="12" t="s">
        <v>3</v>
      </c>
      <c r="K42" s="48"/>
    </row>
    <row r="43" spans="1:11" ht="8.1" customHeight="1" x14ac:dyDescent="0.2">
      <c r="A43" s="13"/>
      <c r="B43" s="13"/>
      <c r="C43" s="13"/>
      <c r="D43" s="13"/>
      <c r="E43" s="13"/>
      <c r="F43" s="13"/>
      <c r="G43" s="13"/>
      <c r="H43" s="14"/>
      <c r="I43" s="14"/>
      <c r="J43" s="14"/>
      <c r="K43" s="48"/>
    </row>
    <row r="44" spans="1:11" ht="15" customHeight="1" x14ac:dyDescent="0.2">
      <c r="A44" s="15">
        <f>A36+1</f>
        <v>26</v>
      </c>
      <c r="B44" s="50" t="s">
        <v>44</v>
      </c>
      <c r="C44" s="51"/>
      <c r="D44" s="15" t="s">
        <v>14</v>
      </c>
      <c r="E44" s="15"/>
      <c r="F44" s="20">
        <v>18025</v>
      </c>
      <c r="G44" s="52"/>
      <c r="H44" s="1">
        <v>0</v>
      </c>
      <c r="I44" s="1"/>
      <c r="J44" s="1">
        <f t="shared" ref="J44:J75" si="8">F44*H44</f>
        <v>0</v>
      </c>
      <c r="K44" s="48"/>
    </row>
    <row r="45" spans="1:11" ht="15" customHeight="1" x14ac:dyDescent="0.2">
      <c r="A45" s="15">
        <f>A44+1</f>
        <v>27</v>
      </c>
      <c r="B45" s="50" t="s">
        <v>50</v>
      </c>
      <c r="C45" s="51"/>
      <c r="D45" s="15" t="s">
        <v>14</v>
      </c>
      <c r="E45" s="15"/>
      <c r="F45" s="20">
        <v>1420</v>
      </c>
      <c r="G45" s="20"/>
      <c r="H45" s="1">
        <v>0</v>
      </c>
      <c r="I45" s="1"/>
      <c r="J45" s="1">
        <f t="shared" si="8"/>
        <v>0</v>
      </c>
      <c r="K45" s="48"/>
    </row>
    <row r="46" spans="1:11" ht="15" customHeight="1" x14ac:dyDescent="0.2">
      <c r="A46" s="15">
        <f t="shared" ref="A46:A75" si="9">A45+1</f>
        <v>28</v>
      </c>
      <c r="B46" s="50" t="s">
        <v>66</v>
      </c>
      <c r="C46" s="51"/>
      <c r="D46" s="17" t="s">
        <v>10</v>
      </c>
      <c r="E46" s="15"/>
      <c r="F46" s="20">
        <v>8242</v>
      </c>
      <c r="G46" s="20"/>
      <c r="H46" s="1">
        <v>0</v>
      </c>
      <c r="I46" s="1"/>
      <c r="J46" s="1">
        <f t="shared" si="8"/>
        <v>0</v>
      </c>
      <c r="K46" s="48"/>
    </row>
    <row r="47" spans="1:11" ht="15" customHeight="1" x14ac:dyDescent="0.2">
      <c r="A47" s="15">
        <f t="shared" si="9"/>
        <v>29</v>
      </c>
      <c r="B47" s="50" t="s">
        <v>67</v>
      </c>
      <c r="C47" s="51"/>
      <c r="D47" s="15" t="s">
        <v>10</v>
      </c>
      <c r="E47" s="15"/>
      <c r="F47" s="20">
        <v>7980</v>
      </c>
      <c r="G47" s="20"/>
      <c r="H47" s="1">
        <v>0</v>
      </c>
      <c r="I47" s="1"/>
      <c r="J47" s="1">
        <f t="shared" si="8"/>
        <v>0</v>
      </c>
      <c r="K47" s="48"/>
    </row>
    <row r="48" spans="1:11" ht="15" customHeight="1" x14ac:dyDescent="0.2">
      <c r="A48" s="15">
        <f t="shared" si="9"/>
        <v>30</v>
      </c>
      <c r="B48" s="50" t="s">
        <v>85</v>
      </c>
      <c r="C48" s="51"/>
      <c r="D48" s="15" t="s">
        <v>10</v>
      </c>
      <c r="E48" s="15"/>
      <c r="F48" s="20">
        <v>8242</v>
      </c>
      <c r="G48" s="20"/>
      <c r="H48" s="1">
        <v>0</v>
      </c>
      <c r="I48" s="1"/>
      <c r="J48" s="1">
        <f t="shared" si="8"/>
        <v>0</v>
      </c>
      <c r="K48" s="48"/>
    </row>
    <row r="49" spans="1:11" ht="15" customHeight="1" x14ac:dyDescent="0.2">
      <c r="A49" s="15">
        <f t="shared" si="9"/>
        <v>31</v>
      </c>
      <c r="B49" s="50" t="s">
        <v>84</v>
      </c>
      <c r="C49" s="51"/>
      <c r="D49" s="15" t="s">
        <v>10</v>
      </c>
      <c r="E49" s="15"/>
      <c r="F49" s="20">
        <v>4703</v>
      </c>
      <c r="G49" s="20"/>
      <c r="H49" s="1">
        <v>0</v>
      </c>
      <c r="I49" s="1"/>
      <c r="J49" s="1">
        <f t="shared" ref="J49:J68" si="10">F49*H49</f>
        <v>0</v>
      </c>
      <c r="K49" s="48"/>
    </row>
    <row r="50" spans="1:11" ht="15" customHeight="1" x14ac:dyDescent="0.2">
      <c r="A50" s="15">
        <f t="shared" si="9"/>
        <v>32</v>
      </c>
      <c r="B50" s="50" t="s">
        <v>83</v>
      </c>
      <c r="C50" s="51"/>
      <c r="D50" s="15" t="s">
        <v>10</v>
      </c>
      <c r="E50" s="15"/>
      <c r="F50" s="20">
        <v>3277</v>
      </c>
      <c r="G50" s="20"/>
      <c r="H50" s="1">
        <v>0</v>
      </c>
      <c r="I50" s="1"/>
      <c r="J50" s="1">
        <f t="shared" si="10"/>
        <v>0</v>
      </c>
      <c r="K50" s="48"/>
    </row>
    <row r="51" spans="1:11" ht="15" customHeight="1" x14ac:dyDescent="0.2">
      <c r="A51" s="15">
        <f t="shared" si="9"/>
        <v>33</v>
      </c>
      <c r="B51" s="50" t="s">
        <v>11</v>
      </c>
      <c r="C51" s="51"/>
      <c r="D51" s="15" t="s">
        <v>12</v>
      </c>
      <c r="E51" s="15"/>
      <c r="F51" s="20">
        <v>2953</v>
      </c>
      <c r="G51" s="20"/>
      <c r="H51" s="1">
        <v>0</v>
      </c>
      <c r="I51" s="1"/>
      <c r="J51" s="1">
        <f t="shared" si="10"/>
        <v>0</v>
      </c>
      <c r="K51" s="48"/>
    </row>
    <row r="52" spans="1:11" ht="15" customHeight="1" x14ac:dyDescent="0.2">
      <c r="A52" s="15">
        <f t="shared" si="9"/>
        <v>34</v>
      </c>
      <c r="B52" s="50" t="s">
        <v>13</v>
      </c>
      <c r="C52" s="51"/>
      <c r="D52" s="15" t="s">
        <v>12</v>
      </c>
      <c r="E52" s="15"/>
      <c r="F52" s="20">
        <v>1475</v>
      </c>
      <c r="G52" s="20"/>
      <c r="H52" s="1">
        <v>0</v>
      </c>
      <c r="I52" s="1"/>
      <c r="J52" s="1">
        <f t="shared" si="10"/>
        <v>0</v>
      </c>
      <c r="K52" s="48"/>
    </row>
    <row r="53" spans="1:11" ht="15" customHeight="1" x14ac:dyDescent="0.2">
      <c r="A53" s="15">
        <f t="shared" si="9"/>
        <v>35</v>
      </c>
      <c r="B53" s="50" t="s">
        <v>86</v>
      </c>
      <c r="C53" s="51"/>
      <c r="D53" s="15" t="s">
        <v>10</v>
      </c>
      <c r="E53" s="15"/>
      <c r="F53" s="20">
        <v>7254</v>
      </c>
      <c r="G53" s="20"/>
      <c r="H53" s="1">
        <v>0</v>
      </c>
      <c r="I53" s="1"/>
      <c r="J53" s="1">
        <f t="shared" si="10"/>
        <v>0</v>
      </c>
      <c r="K53" s="48"/>
    </row>
    <row r="54" spans="1:11" ht="15" customHeight="1" x14ac:dyDescent="0.2">
      <c r="A54" s="15">
        <f t="shared" si="9"/>
        <v>36</v>
      </c>
      <c r="B54" s="50" t="s">
        <v>87</v>
      </c>
      <c r="C54" s="51"/>
      <c r="D54" s="15" t="s">
        <v>10</v>
      </c>
      <c r="E54" s="15"/>
      <c r="F54" s="20">
        <v>7510</v>
      </c>
      <c r="G54" s="20"/>
      <c r="H54" s="1">
        <v>0</v>
      </c>
      <c r="I54" s="1"/>
      <c r="J54" s="1">
        <f t="shared" si="10"/>
        <v>0</v>
      </c>
      <c r="K54" s="48"/>
    </row>
    <row r="55" spans="1:11" ht="15" customHeight="1" x14ac:dyDescent="0.2">
      <c r="A55" s="15">
        <f t="shared" si="9"/>
        <v>37</v>
      </c>
      <c r="B55" s="50" t="s">
        <v>45</v>
      </c>
      <c r="C55" s="51"/>
      <c r="D55" s="15" t="s">
        <v>5</v>
      </c>
      <c r="E55" s="15"/>
      <c r="F55" s="20">
        <v>164</v>
      </c>
      <c r="G55" s="20"/>
      <c r="H55" s="1">
        <v>0</v>
      </c>
      <c r="I55" s="1"/>
      <c r="J55" s="1">
        <f t="shared" si="10"/>
        <v>0</v>
      </c>
      <c r="K55" s="48"/>
    </row>
    <row r="56" spans="1:11" ht="15" customHeight="1" x14ac:dyDescent="0.2">
      <c r="A56" s="15">
        <f t="shared" si="9"/>
        <v>38</v>
      </c>
      <c r="B56" s="50" t="s">
        <v>68</v>
      </c>
      <c r="C56" s="51"/>
      <c r="D56" s="15" t="s">
        <v>5</v>
      </c>
      <c r="E56" s="15"/>
      <c r="F56" s="20">
        <v>7345</v>
      </c>
      <c r="G56" s="20"/>
      <c r="H56" s="1">
        <v>0</v>
      </c>
      <c r="I56" s="1"/>
      <c r="J56" s="1">
        <f t="shared" si="10"/>
        <v>0</v>
      </c>
      <c r="K56" s="48"/>
    </row>
    <row r="57" spans="1:11" ht="15" customHeight="1" x14ac:dyDescent="0.2">
      <c r="A57" s="15">
        <f t="shared" si="9"/>
        <v>39</v>
      </c>
      <c r="B57" s="50" t="s">
        <v>82</v>
      </c>
      <c r="C57" s="51"/>
      <c r="D57" s="15" t="s">
        <v>10</v>
      </c>
      <c r="E57" s="15"/>
      <c r="F57" s="20">
        <v>1549</v>
      </c>
      <c r="G57" s="20"/>
      <c r="H57" s="1">
        <v>0</v>
      </c>
      <c r="I57" s="1"/>
      <c r="J57" s="1">
        <f t="shared" si="10"/>
        <v>0</v>
      </c>
      <c r="K57" s="48"/>
    </row>
    <row r="58" spans="1:11" ht="15" customHeight="1" x14ac:dyDescent="0.2">
      <c r="A58" s="15">
        <f t="shared" si="9"/>
        <v>40</v>
      </c>
      <c r="B58" s="50" t="s">
        <v>20</v>
      </c>
      <c r="C58" s="51"/>
      <c r="D58" s="15" t="s">
        <v>6</v>
      </c>
      <c r="E58" s="15"/>
      <c r="F58" s="20">
        <v>24</v>
      </c>
      <c r="G58" s="20"/>
      <c r="H58" s="1">
        <v>0</v>
      </c>
      <c r="I58" s="1"/>
      <c r="J58" s="1">
        <f t="shared" si="10"/>
        <v>0</v>
      </c>
      <c r="K58" s="48"/>
    </row>
    <row r="59" spans="1:11" ht="15" customHeight="1" x14ac:dyDescent="0.2">
      <c r="A59" s="15">
        <f t="shared" si="9"/>
        <v>41</v>
      </c>
      <c r="B59" s="50" t="s">
        <v>163</v>
      </c>
      <c r="C59" s="51"/>
      <c r="D59" s="15" t="s">
        <v>6</v>
      </c>
      <c r="E59" s="15"/>
      <c r="F59" s="20">
        <v>6</v>
      </c>
      <c r="G59" s="20"/>
      <c r="H59" s="1">
        <v>0</v>
      </c>
      <c r="I59" s="1"/>
      <c r="J59" s="1">
        <f t="shared" si="10"/>
        <v>0</v>
      </c>
      <c r="K59" s="48"/>
    </row>
    <row r="60" spans="1:11" ht="15" customHeight="1" x14ac:dyDescent="0.2">
      <c r="A60" s="15">
        <f t="shared" si="9"/>
        <v>42</v>
      </c>
      <c r="B60" s="50" t="s">
        <v>77</v>
      </c>
      <c r="C60" s="51"/>
      <c r="D60" s="15" t="s">
        <v>6</v>
      </c>
      <c r="E60" s="15"/>
      <c r="F60" s="20">
        <v>6</v>
      </c>
      <c r="G60" s="20"/>
      <c r="H60" s="1">
        <v>0</v>
      </c>
      <c r="I60" s="1"/>
      <c r="J60" s="1">
        <f t="shared" si="10"/>
        <v>0</v>
      </c>
      <c r="K60" s="48"/>
    </row>
    <row r="61" spans="1:11" ht="15" customHeight="1" x14ac:dyDescent="0.2">
      <c r="A61" s="15">
        <f t="shared" si="9"/>
        <v>43</v>
      </c>
      <c r="B61" s="50" t="s">
        <v>69</v>
      </c>
      <c r="C61" s="51"/>
      <c r="D61" s="15" t="s">
        <v>6</v>
      </c>
      <c r="E61" s="15"/>
      <c r="F61" s="20">
        <v>1</v>
      </c>
      <c r="G61" s="20"/>
      <c r="H61" s="1">
        <v>0</v>
      </c>
      <c r="I61" s="1"/>
      <c r="J61" s="1">
        <f t="shared" si="10"/>
        <v>0</v>
      </c>
      <c r="K61" s="48"/>
    </row>
    <row r="62" spans="1:11" ht="15" customHeight="1" x14ac:dyDescent="0.2">
      <c r="A62" s="15">
        <f t="shared" si="9"/>
        <v>44</v>
      </c>
      <c r="B62" s="50" t="s">
        <v>70</v>
      </c>
      <c r="C62" s="51"/>
      <c r="D62" s="15" t="s">
        <v>6</v>
      </c>
      <c r="E62" s="15"/>
      <c r="F62" s="20">
        <v>12</v>
      </c>
      <c r="G62" s="20"/>
      <c r="H62" s="1">
        <v>0</v>
      </c>
      <c r="I62" s="1"/>
      <c r="J62" s="1">
        <f t="shared" si="10"/>
        <v>0</v>
      </c>
      <c r="K62" s="48"/>
    </row>
    <row r="63" spans="1:11" ht="15" customHeight="1" x14ac:dyDescent="0.2">
      <c r="A63" s="15">
        <f t="shared" si="9"/>
        <v>45</v>
      </c>
      <c r="B63" s="50" t="s">
        <v>71</v>
      </c>
      <c r="C63" s="51"/>
      <c r="D63" s="15" t="s">
        <v>6</v>
      </c>
      <c r="E63" s="15"/>
      <c r="F63" s="20">
        <v>12</v>
      </c>
      <c r="G63" s="20"/>
      <c r="H63" s="1">
        <v>0</v>
      </c>
      <c r="I63" s="1"/>
      <c r="J63" s="1">
        <f t="shared" si="10"/>
        <v>0</v>
      </c>
      <c r="K63" s="48"/>
    </row>
    <row r="64" spans="1:11" ht="15" customHeight="1" x14ac:dyDescent="0.2">
      <c r="A64" s="15">
        <f t="shared" si="9"/>
        <v>46</v>
      </c>
      <c r="B64" s="50" t="s">
        <v>72</v>
      </c>
      <c r="C64" s="51"/>
      <c r="D64" s="15" t="s">
        <v>6</v>
      </c>
      <c r="E64" s="15"/>
      <c r="F64" s="20">
        <v>6</v>
      </c>
      <c r="G64" s="20"/>
      <c r="H64" s="1">
        <v>0</v>
      </c>
      <c r="I64" s="1"/>
      <c r="J64" s="1">
        <f t="shared" si="10"/>
        <v>0</v>
      </c>
      <c r="K64" s="48"/>
    </row>
    <row r="65" spans="1:11" ht="15" customHeight="1" x14ac:dyDescent="0.2">
      <c r="A65" s="15">
        <f t="shared" si="9"/>
        <v>47</v>
      </c>
      <c r="B65" s="50" t="s">
        <v>78</v>
      </c>
      <c r="C65" s="51"/>
      <c r="D65" s="15" t="s">
        <v>6</v>
      </c>
      <c r="E65" s="15"/>
      <c r="F65" s="20">
        <v>2</v>
      </c>
      <c r="G65" s="20"/>
      <c r="H65" s="1">
        <v>0</v>
      </c>
      <c r="I65" s="1"/>
      <c r="J65" s="1">
        <f t="shared" si="10"/>
        <v>0</v>
      </c>
      <c r="K65" s="48"/>
    </row>
    <row r="66" spans="1:11" ht="15" customHeight="1" x14ac:dyDescent="0.2">
      <c r="A66" s="15">
        <f t="shared" si="9"/>
        <v>48</v>
      </c>
      <c r="B66" s="50" t="s">
        <v>73</v>
      </c>
      <c r="C66" s="51"/>
      <c r="D66" s="15" t="s">
        <v>5</v>
      </c>
      <c r="E66" s="15"/>
      <c r="F66" s="20">
        <v>990</v>
      </c>
      <c r="G66" s="20"/>
      <c r="H66" s="1">
        <v>0</v>
      </c>
      <c r="I66" s="1"/>
      <c r="J66" s="1">
        <f t="shared" si="10"/>
        <v>0</v>
      </c>
      <c r="K66" s="48"/>
    </row>
    <row r="67" spans="1:11" ht="15" customHeight="1" x14ac:dyDescent="0.2">
      <c r="A67" s="15">
        <f t="shared" si="9"/>
        <v>49</v>
      </c>
      <c r="B67" s="50" t="s">
        <v>74</v>
      </c>
      <c r="C67" s="51"/>
      <c r="D67" s="15" t="s">
        <v>6</v>
      </c>
      <c r="E67" s="15"/>
      <c r="F67" s="20">
        <v>6</v>
      </c>
      <c r="G67" s="20"/>
      <c r="H67" s="1">
        <v>0</v>
      </c>
      <c r="I67" s="1"/>
      <c r="J67" s="1">
        <f t="shared" si="10"/>
        <v>0</v>
      </c>
      <c r="K67" s="48"/>
    </row>
    <row r="68" spans="1:11" ht="15" customHeight="1" x14ac:dyDescent="0.2">
      <c r="A68" s="15">
        <f t="shared" si="9"/>
        <v>50</v>
      </c>
      <c r="B68" s="50" t="s">
        <v>75</v>
      </c>
      <c r="C68" s="51"/>
      <c r="D68" s="15" t="s">
        <v>6</v>
      </c>
      <c r="E68" s="15"/>
      <c r="F68" s="20">
        <v>6</v>
      </c>
      <c r="G68" s="20"/>
      <c r="H68" s="1">
        <v>0</v>
      </c>
      <c r="I68" s="1"/>
      <c r="J68" s="1">
        <f t="shared" si="10"/>
        <v>0</v>
      </c>
      <c r="K68" s="48"/>
    </row>
    <row r="69" spans="1:11" ht="15" customHeight="1" x14ac:dyDescent="0.2">
      <c r="A69" s="15">
        <f t="shared" si="9"/>
        <v>51</v>
      </c>
      <c r="B69" s="50" t="s">
        <v>76</v>
      </c>
      <c r="C69" s="51"/>
      <c r="D69" s="15" t="s">
        <v>6</v>
      </c>
      <c r="E69" s="15"/>
      <c r="F69" s="20">
        <v>8</v>
      </c>
      <c r="G69" s="20"/>
      <c r="H69" s="1">
        <v>0</v>
      </c>
      <c r="I69" s="1"/>
      <c r="J69" s="1">
        <f t="shared" ref="J69:J74" si="11">F69*H69</f>
        <v>0</v>
      </c>
      <c r="K69" s="48"/>
    </row>
    <row r="70" spans="1:11" ht="15" customHeight="1" x14ac:dyDescent="0.2">
      <c r="A70" s="15">
        <f t="shared" si="9"/>
        <v>52</v>
      </c>
      <c r="B70" s="50" t="s">
        <v>60</v>
      </c>
      <c r="C70" s="51"/>
      <c r="D70" s="15" t="s">
        <v>6</v>
      </c>
      <c r="E70" s="15"/>
      <c r="F70" s="20">
        <v>21</v>
      </c>
      <c r="G70" s="20"/>
      <c r="H70" s="1">
        <v>0</v>
      </c>
      <c r="I70" s="1"/>
      <c r="J70" s="1">
        <f t="shared" ref="J70" si="12">F70*H70</f>
        <v>0</v>
      </c>
      <c r="K70" s="48"/>
    </row>
    <row r="71" spans="1:11" ht="15" customHeight="1" x14ac:dyDescent="0.2">
      <c r="A71" s="15">
        <f t="shared" si="9"/>
        <v>53</v>
      </c>
      <c r="B71" s="50" t="s">
        <v>79</v>
      </c>
      <c r="C71" s="51"/>
      <c r="D71" s="15" t="s">
        <v>10</v>
      </c>
      <c r="E71" s="15"/>
      <c r="F71" s="20">
        <v>167</v>
      </c>
      <c r="G71" s="20"/>
      <c r="H71" s="1">
        <v>0</v>
      </c>
      <c r="I71" s="1"/>
      <c r="J71" s="1">
        <f t="shared" ref="J71" si="13">F71*H71</f>
        <v>0</v>
      </c>
      <c r="K71" s="48"/>
    </row>
    <row r="72" spans="1:11" ht="15" customHeight="1" x14ac:dyDescent="0.2">
      <c r="A72" s="15">
        <f t="shared" si="9"/>
        <v>54</v>
      </c>
      <c r="B72" s="50" t="s">
        <v>80</v>
      </c>
      <c r="C72" s="51"/>
      <c r="D72" s="15" t="s">
        <v>10</v>
      </c>
      <c r="E72" s="15"/>
      <c r="F72" s="20">
        <v>167</v>
      </c>
      <c r="G72" s="20"/>
      <c r="H72" s="1">
        <v>0</v>
      </c>
      <c r="I72" s="1"/>
      <c r="J72" s="1">
        <f t="shared" si="11"/>
        <v>0</v>
      </c>
      <c r="K72" s="48"/>
    </row>
    <row r="73" spans="1:11" ht="15" customHeight="1" x14ac:dyDescent="0.2">
      <c r="A73" s="15">
        <f t="shared" si="9"/>
        <v>55</v>
      </c>
      <c r="B73" s="50" t="s">
        <v>107</v>
      </c>
      <c r="C73" s="51"/>
      <c r="D73" s="15" t="s">
        <v>5</v>
      </c>
      <c r="E73" s="15"/>
      <c r="F73" s="20">
        <v>90</v>
      </c>
      <c r="G73" s="20"/>
      <c r="H73" s="1">
        <v>0</v>
      </c>
      <c r="I73" s="1"/>
      <c r="J73" s="1">
        <f t="shared" si="11"/>
        <v>0</v>
      </c>
      <c r="K73" s="48"/>
    </row>
    <row r="74" spans="1:11" ht="15" customHeight="1" x14ac:dyDescent="0.2">
      <c r="A74" s="15">
        <f t="shared" si="9"/>
        <v>56</v>
      </c>
      <c r="B74" s="50" t="s">
        <v>108</v>
      </c>
      <c r="C74" s="51"/>
      <c r="D74" s="15" t="s">
        <v>5</v>
      </c>
      <c r="E74" s="15"/>
      <c r="F74" s="20">
        <v>7526</v>
      </c>
      <c r="G74" s="20"/>
      <c r="H74" s="1">
        <v>0</v>
      </c>
      <c r="I74" s="1"/>
      <c r="J74" s="1">
        <f t="shared" si="11"/>
        <v>0</v>
      </c>
      <c r="K74" s="48"/>
    </row>
    <row r="75" spans="1:11" ht="15" customHeight="1" x14ac:dyDescent="0.2">
      <c r="A75" s="15">
        <f t="shared" si="9"/>
        <v>57</v>
      </c>
      <c r="B75" s="50" t="s">
        <v>23</v>
      </c>
      <c r="C75" s="51"/>
      <c r="D75" s="15" t="s">
        <v>5</v>
      </c>
      <c r="E75" s="15"/>
      <c r="F75" s="20">
        <v>1140</v>
      </c>
      <c r="G75" s="20"/>
      <c r="H75" s="1">
        <v>0</v>
      </c>
      <c r="I75" s="1"/>
      <c r="J75" s="1">
        <f t="shared" si="8"/>
        <v>0</v>
      </c>
      <c r="K75" s="48"/>
    </row>
    <row r="76" spans="1:11" ht="8.1" customHeight="1" thickBot="1" x14ac:dyDescent="0.25">
      <c r="A76" s="53"/>
      <c r="B76" s="53"/>
      <c r="C76" s="53"/>
      <c r="D76" s="29"/>
      <c r="E76" s="29"/>
      <c r="F76" s="54"/>
      <c r="G76" s="54"/>
      <c r="H76" s="4"/>
      <c r="I76" s="3"/>
      <c r="J76" s="1"/>
      <c r="K76" s="48"/>
    </row>
    <row r="77" spans="1:11" ht="15" customHeight="1" thickBot="1" x14ac:dyDescent="0.25">
      <c r="A77" s="15"/>
      <c r="B77" s="51"/>
      <c r="C77" s="51"/>
      <c r="D77" s="15"/>
      <c r="E77" s="15"/>
      <c r="F77" s="32"/>
      <c r="G77" s="32"/>
      <c r="H77" s="14" t="s">
        <v>4</v>
      </c>
      <c r="I77" s="33"/>
      <c r="J77" s="34">
        <f>SUM(J44:J75)</f>
        <v>0</v>
      </c>
      <c r="K77" s="48"/>
    </row>
    <row r="78" spans="1:11" ht="15" customHeight="1" thickTop="1" x14ac:dyDescent="0.2">
      <c r="A78" s="15"/>
      <c r="B78" s="51"/>
      <c r="C78" s="51"/>
      <c r="D78" s="15"/>
      <c r="E78" s="15"/>
      <c r="F78" s="32"/>
      <c r="G78" s="32"/>
      <c r="H78" s="14"/>
      <c r="I78" s="14"/>
      <c r="J78" s="35"/>
      <c r="K78" s="48"/>
    </row>
    <row r="79" spans="1:11" ht="15" customHeight="1" x14ac:dyDescent="0.2">
      <c r="A79" s="6" t="s">
        <v>81</v>
      </c>
      <c r="D79" s="6"/>
      <c r="E79" s="6"/>
      <c r="F79" s="7"/>
      <c r="G79" s="6"/>
      <c r="H79" s="6"/>
      <c r="I79" s="6"/>
      <c r="J79" s="6"/>
      <c r="K79" s="48"/>
    </row>
    <row r="80" spans="1:11" ht="8.1" customHeight="1" thickBot="1" x14ac:dyDescent="0.25">
      <c r="A80" s="55"/>
      <c r="B80" s="6"/>
      <c r="C80" s="6"/>
      <c r="D80" s="55"/>
      <c r="E80" s="55"/>
      <c r="F80" s="56"/>
      <c r="G80" s="55"/>
      <c r="H80" s="55"/>
      <c r="I80" s="55"/>
      <c r="J80" s="55"/>
      <c r="K80" s="48"/>
    </row>
    <row r="81" spans="1:11" ht="15" customHeight="1" thickBot="1" x14ac:dyDescent="0.25">
      <c r="A81" s="11" t="s">
        <v>0</v>
      </c>
      <c r="B81" s="11" t="s">
        <v>8</v>
      </c>
      <c r="C81" s="11"/>
      <c r="D81" s="11" t="s">
        <v>1</v>
      </c>
      <c r="E81" s="11"/>
      <c r="F81" s="11" t="s">
        <v>9</v>
      </c>
      <c r="G81" s="11"/>
      <c r="H81" s="12" t="s">
        <v>2</v>
      </c>
      <c r="I81" s="12"/>
      <c r="J81" s="12" t="s">
        <v>3</v>
      </c>
      <c r="K81" s="48"/>
    </row>
    <row r="82" spans="1:11" ht="8.1" customHeight="1" x14ac:dyDescent="0.2">
      <c r="A82" s="13"/>
      <c r="B82" s="13"/>
      <c r="C82" s="13"/>
      <c r="D82" s="13"/>
      <c r="E82" s="13"/>
      <c r="F82" s="13"/>
      <c r="G82" s="13"/>
      <c r="H82" s="14"/>
      <c r="I82" s="14"/>
      <c r="J82" s="14"/>
      <c r="K82" s="48"/>
    </row>
    <row r="83" spans="1:11" ht="15" customHeight="1" x14ac:dyDescent="0.2">
      <c r="A83" s="15">
        <f>A75+1</f>
        <v>58</v>
      </c>
      <c r="B83" s="51" t="s">
        <v>161</v>
      </c>
      <c r="C83" s="51"/>
      <c r="D83" s="15" t="s">
        <v>10</v>
      </c>
      <c r="E83" s="15"/>
      <c r="F83" s="20">
        <v>54</v>
      </c>
      <c r="G83" s="20"/>
      <c r="H83" s="1">
        <v>0</v>
      </c>
      <c r="I83" s="1"/>
      <c r="J83" s="1">
        <f>F83*H83</f>
        <v>0</v>
      </c>
      <c r="K83" s="48"/>
    </row>
    <row r="84" spans="1:11" ht="15" customHeight="1" x14ac:dyDescent="0.2">
      <c r="A84" s="15">
        <f>A83+1</f>
        <v>59</v>
      </c>
      <c r="B84" s="51" t="s">
        <v>59</v>
      </c>
      <c r="C84" s="51"/>
      <c r="D84" s="15" t="s">
        <v>14</v>
      </c>
      <c r="E84" s="15"/>
      <c r="F84" s="20">
        <v>4940</v>
      </c>
      <c r="G84" s="20"/>
      <c r="H84" s="1">
        <v>0</v>
      </c>
      <c r="I84" s="1"/>
      <c r="J84" s="1">
        <f>F84*H84</f>
        <v>0</v>
      </c>
      <c r="K84" s="48"/>
    </row>
    <row r="85" spans="1:11" ht="15" customHeight="1" x14ac:dyDescent="0.2">
      <c r="A85" s="15">
        <f>A84+1</f>
        <v>60</v>
      </c>
      <c r="B85" s="51" t="s">
        <v>93</v>
      </c>
      <c r="C85" s="51"/>
      <c r="D85" s="15" t="s">
        <v>14</v>
      </c>
      <c r="E85" s="15"/>
      <c r="F85" s="20">
        <v>533</v>
      </c>
      <c r="G85" s="20"/>
      <c r="H85" s="1">
        <v>0</v>
      </c>
      <c r="I85" s="1"/>
      <c r="J85" s="1">
        <f t="shared" ref="J85:J147" si="14">F85*H85</f>
        <v>0</v>
      </c>
      <c r="K85" s="48"/>
    </row>
    <row r="86" spans="1:11" ht="15" customHeight="1" x14ac:dyDescent="0.2">
      <c r="A86" s="15">
        <f>A85+1</f>
        <v>61</v>
      </c>
      <c r="B86" s="51" t="s">
        <v>94</v>
      </c>
      <c r="C86" s="51"/>
      <c r="D86" s="15" t="s">
        <v>10</v>
      </c>
      <c r="E86" s="15"/>
      <c r="F86" s="20">
        <v>31777</v>
      </c>
      <c r="G86" s="20"/>
      <c r="H86" s="1">
        <v>0</v>
      </c>
      <c r="I86" s="1"/>
      <c r="J86" s="1">
        <f t="shared" si="14"/>
        <v>0</v>
      </c>
      <c r="K86" s="48"/>
    </row>
    <row r="87" spans="1:11" ht="15" customHeight="1" x14ac:dyDescent="0.2">
      <c r="A87" s="15">
        <f>A86+1</f>
        <v>62</v>
      </c>
      <c r="B87" s="9" t="s">
        <v>95</v>
      </c>
      <c r="D87" s="17" t="s">
        <v>10</v>
      </c>
      <c r="E87" s="15"/>
      <c r="F87" s="20">
        <v>31777</v>
      </c>
      <c r="G87" s="20"/>
      <c r="H87" s="1">
        <v>0</v>
      </c>
      <c r="I87" s="1"/>
      <c r="J87" s="1">
        <f t="shared" si="14"/>
        <v>0</v>
      </c>
      <c r="K87" s="48"/>
    </row>
    <row r="88" spans="1:11" ht="15" customHeight="1" x14ac:dyDescent="0.2">
      <c r="A88" s="15">
        <f t="shared" ref="A88:A103" si="15">A87+1</f>
        <v>63</v>
      </c>
      <c r="B88" s="9" t="s">
        <v>97</v>
      </c>
      <c r="D88" s="17" t="s">
        <v>96</v>
      </c>
      <c r="E88" s="15"/>
      <c r="F88" s="20">
        <v>496</v>
      </c>
      <c r="G88" s="20"/>
      <c r="H88" s="1">
        <v>0</v>
      </c>
      <c r="I88" s="1"/>
      <c r="J88" s="1">
        <f t="shared" si="14"/>
        <v>0</v>
      </c>
      <c r="K88" s="48"/>
    </row>
    <row r="89" spans="1:11" ht="15" customHeight="1" x14ac:dyDescent="0.2">
      <c r="A89" s="15">
        <f t="shared" si="15"/>
        <v>64</v>
      </c>
      <c r="B89" s="9" t="s">
        <v>98</v>
      </c>
      <c r="D89" s="17" t="s">
        <v>100</v>
      </c>
      <c r="E89" s="15"/>
      <c r="F89" s="20">
        <v>20</v>
      </c>
      <c r="G89" s="20"/>
      <c r="H89" s="1">
        <v>0</v>
      </c>
      <c r="I89" s="1"/>
      <c r="J89" s="1">
        <f t="shared" si="14"/>
        <v>0</v>
      </c>
      <c r="K89" s="48"/>
    </row>
    <row r="90" spans="1:11" ht="15" customHeight="1" x14ac:dyDescent="0.2">
      <c r="A90" s="15">
        <f t="shared" si="15"/>
        <v>65</v>
      </c>
      <c r="B90" s="9" t="s">
        <v>99</v>
      </c>
      <c r="D90" s="17" t="s">
        <v>14</v>
      </c>
      <c r="E90" s="15"/>
      <c r="F90" s="20">
        <v>86</v>
      </c>
      <c r="G90" s="20"/>
      <c r="H90" s="1">
        <v>0</v>
      </c>
      <c r="I90" s="1"/>
      <c r="J90" s="1">
        <f t="shared" si="14"/>
        <v>0</v>
      </c>
      <c r="K90" s="48"/>
    </row>
    <row r="91" spans="1:11" ht="15" customHeight="1" x14ac:dyDescent="0.2">
      <c r="A91" s="15">
        <f t="shared" si="15"/>
        <v>66</v>
      </c>
      <c r="B91" s="9" t="s">
        <v>101</v>
      </c>
      <c r="D91" s="17" t="s">
        <v>12</v>
      </c>
      <c r="E91" s="15"/>
      <c r="F91" s="20">
        <v>3071</v>
      </c>
      <c r="G91" s="20"/>
      <c r="H91" s="1">
        <v>0</v>
      </c>
      <c r="I91" s="1"/>
      <c r="J91" s="1">
        <f t="shared" si="14"/>
        <v>0</v>
      </c>
      <c r="K91" s="48"/>
    </row>
    <row r="92" spans="1:11" ht="15" customHeight="1" x14ac:dyDescent="0.2">
      <c r="A92" s="15">
        <f t="shared" si="15"/>
        <v>67</v>
      </c>
      <c r="B92" s="51" t="s">
        <v>102</v>
      </c>
      <c r="D92" s="17" t="s">
        <v>10</v>
      </c>
      <c r="E92" s="15"/>
      <c r="F92" s="20">
        <v>4000</v>
      </c>
      <c r="G92" s="20"/>
      <c r="H92" s="1">
        <v>0</v>
      </c>
      <c r="I92" s="1"/>
      <c r="J92" s="1">
        <f t="shared" si="14"/>
        <v>0</v>
      </c>
      <c r="K92" s="48"/>
    </row>
    <row r="93" spans="1:11" ht="15" customHeight="1" x14ac:dyDescent="0.2">
      <c r="A93" s="15">
        <f t="shared" si="15"/>
        <v>68</v>
      </c>
      <c r="B93" s="9" t="s">
        <v>103</v>
      </c>
      <c r="D93" s="17" t="s">
        <v>5</v>
      </c>
      <c r="E93" s="15"/>
      <c r="F93" s="20">
        <v>236</v>
      </c>
      <c r="G93" s="20"/>
      <c r="H93" s="1">
        <v>0</v>
      </c>
      <c r="I93" s="1"/>
      <c r="J93" s="1">
        <f t="shared" si="14"/>
        <v>0</v>
      </c>
      <c r="K93" s="48"/>
    </row>
    <row r="94" spans="1:11" ht="15" customHeight="1" x14ac:dyDescent="0.2">
      <c r="A94" s="15">
        <f t="shared" si="15"/>
        <v>69</v>
      </c>
      <c r="B94" s="9" t="s">
        <v>106</v>
      </c>
      <c r="D94" s="17" t="s">
        <v>6</v>
      </c>
      <c r="E94" s="15"/>
      <c r="F94" s="20">
        <v>4</v>
      </c>
      <c r="G94" s="20"/>
      <c r="H94" s="1">
        <v>0</v>
      </c>
      <c r="I94" s="1"/>
      <c r="J94" s="1">
        <f t="shared" si="14"/>
        <v>0</v>
      </c>
      <c r="K94" s="48"/>
    </row>
    <row r="95" spans="1:11" ht="15" customHeight="1" x14ac:dyDescent="0.2">
      <c r="A95" s="15">
        <f t="shared" si="15"/>
        <v>70</v>
      </c>
      <c r="B95" s="9" t="s">
        <v>159</v>
      </c>
      <c r="D95" s="17" t="s">
        <v>160</v>
      </c>
      <c r="E95" s="15"/>
      <c r="F95" s="20">
        <v>1</v>
      </c>
      <c r="G95" s="20"/>
      <c r="H95" s="1">
        <v>0</v>
      </c>
      <c r="I95" s="1"/>
      <c r="J95" s="1">
        <f t="shared" si="14"/>
        <v>0</v>
      </c>
      <c r="K95" s="48"/>
    </row>
    <row r="96" spans="1:11" ht="15" customHeight="1" x14ac:dyDescent="0.2">
      <c r="A96" s="15">
        <f t="shared" si="15"/>
        <v>71</v>
      </c>
      <c r="B96" s="9" t="s">
        <v>162</v>
      </c>
      <c r="D96" s="17" t="s">
        <v>6</v>
      </c>
      <c r="E96" s="15"/>
      <c r="F96" s="20">
        <v>408</v>
      </c>
      <c r="G96" s="20"/>
      <c r="H96" s="1">
        <v>0</v>
      </c>
      <c r="I96" s="1"/>
      <c r="J96" s="1">
        <f t="shared" ref="J96" si="16">F96*H96</f>
        <v>0</v>
      </c>
      <c r="K96" s="48"/>
    </row>
    <row r="97" spans="1:11" ht="15" customHeight="1" x14ac:dyDescent="0.2">
      <c r="A97" s="15">
        <f t="shared" si="15"/>
        <v>72</v>
      </c>
      <c r="B97" s="51" t="s">
        <v>104</v>
      </c>
      <c r="D97" s="17" t="s">
        <v>105</v>
      </c>
      <c r="E97" s="15"/>
      <c r="F97" s="20">
        <v>4</v>
      </c>
      <c r="G97" s="20"/>
      <c r="H97" s="1">
        <v>0</v>
      </c>
      <c r="I97" s="1"/>
      <c r="J97" s="1">
        <f t="shared" si="14"/>
        <v>0</v>
      </c>
      <c r="K97" s="48"/>
    </row>
    <row r="98" spans="1:11" ht="15" customHeight="1" x14ac:dyDescent="0.2">
      <c r="A98" s="15">
        <f t="shared" si="15"/>
        <v>73</v>
      </c>
      <c r="B98" s="50" t="s">
        <v>109</v>
      </c>
      <c r="D98" s="17" t="s">
        <v>5</v>
      </c>
      <c r="E98" s="15"/>
      <c r="F98" s="20">
        <v>317</v>
      </c>
      <c r="G98" s="20"/>
      <c r="H98" s="1">
        <v>0</v>
      </c>
      <c r="I98" s="1"/>
      <c r="J98" s="1">
        <f t="shared" si="14"/>
        <v>0</v>
      </c>
      <c r="K98" s="48"/>
    </row>
    <row r="99" spans="1:11" ht="15" customHeight="1" x14ac:dyDescent="0.2">
      <c r="A99" s="15">
        <f t="shared" si="15"/>
        <v>74</v>
      </c>
      <c r="B99" s="50" t="s">
        <v>108</v>
      </c>
      <c r="C99" s="51"/>
      <c r="D99" s="15" t="s">
        <v>5</v>
      </c>
      <c r="E99" s="15"/>
      <c r="F99" s="20">
        <v>289</v>
      </c>
      <c r="G99" s="20"/>
      <c r="H99" s="1">
        <v>0</v>
      </c>
      <c r="I99" s="1"/>
      <c r="J99" s="1">
        <f t="shared" si="14"/>
        <v>0</v>
      </c>
      <c r="K99" s="48"/>
    </row>
    <row r="100" spans="1:11" ht="15" customHeight="1" x14ac:dyDescent="0.2">
      <c r="A100" s="15">
        <f t="shared" si="15"/>
        <v>75</v>
      </c>
      <c r="B100" s="9" t="s">
        <v>111</v>
      </c>
      <c r="D100" s="17" t="s">
        <v>10</v>
      </c>
      <c r="E100" s="15"/>
      <c r="F100" s="20">
        <v>377</v>
      </c>
      <c r="G100" s="20"/>
      <c r="H100" s="1">
        <v>0</v>
      </c>
      <c r="I100" s="1"/>
      <c r="J100" s="1">
        <f t="shared" si="14"/>
        <v>0</v>
      </c>
      <c r="K100" s="48"/>
    </row>
    <row r="101" spans="1:11" ht="15" customHeight="1" x14ac:dyDescent="0.2">
      <c r="A101" s="15">
        <f t="shared" si="15"/>
        <v>76</v>
      </c>
      <c r="B101" s="9" t="s">
        <v>110</v>
      </c>
      <c r="D101" s="17" t="s">
        <v>5</v>
      </c>
      <c r="E101" s="15"/>
      <c r="F101" s="20">
        <v>2861</v>
      </c>
      <c r="G101" s="20"/>
      <c r="H101" s="1">
        <v>0</v>
      </c>
      <c r="I101" s="1"/>
      <c r="J101" s="1">
        <f t="shared" si="14"/>
        <v>0</v>
      </c>
      <c r="K101" s="48"/>
    </row>
    <row r="102" spans="1:11" ht="15" customHeight="1" x14ac:dyDescent="0.2">
      <c r="A102" s="15">
        <f t="shared" si="15"/>
        <v>77</v>
      </c>
      <c r="B102" s="9" t="s">
        <v>112</v>
      </c>
      <c r="D102" s="17" t="s">
        <v>6</v>
      </c>
      <c r="E102" s="15"/>
      <c r="F102" s="20">
        <v>5</v>
      </c>
      <c r="G102" s="20"/>
      <c r="H102" s="1">
        <v>0</v>
      </c>
      <c r="I102" s="1"/>
      <c r="J102" s="1">
        <f t="shared" si="14"/>
        <v>0</v>
      </c>
      <c r="K102" s="48"/>
    </row>
    <row r="103" spans="1:11" ht="15" customHeight="1" x14ac:dyDescent="0.2">
      <c r="A103" s="15">
        <f t="shared" si="15"/>
        <v>78</v>
      </c>
      <c r="B103" s="9" t="s">
        <v>113</v>
      </c>
      <c r="D103" s="17" t="s">
        <v>6</v>
      </c>
      <c r="E103" s="15"/>
      <c r="F103" s="20">
        <v>3</v>
      </c>
      <c r="G103" s="20"/>
      <c r="H103" s="1">
        <v>0</v>
      </c>
      <c r="I103" s="1"/>
      <c r="J103" s="1">
        <f t="shared" si="14"/>
        <v>0</v>
      </c>
      <c r="K103" s="48"/>
    </row>
    <row r="104" spans="1:11" ht="15" customHeight="1" x14ac:dyDescent="0.2">
      <c r="A104" s="15">
        <f t="shared" ref="A104:A147" si="17">A103+1</f>
        <v>79</v>
      </c>
      <c r="B104" s="9" t="s">
        <v>114</v>
      </c>
      <c r="D104" s="17" t="s">
        <v>6</v>
      </c>
      <c r="E104" s="15"/>
      <c r="F104" s="20">
        <v>21</v>
      </c>
      <c r="G104" s="20"/>
      <c r="H104" s="1">
        <v>0</v>
      </c>
      <c r="I104" s="1"/>
      <c r="J104" s="1">
        <f t="shared" si="14"/>
        <v>0</v>
      </c>
      <c r="K104" s="48"/>
    </row>
    <row r="105" spans="1:11" ht="15" customHeight="1" x14ac:dyDescent="0.2">
      <c r="A105" s="15">
        <f t="shared" si="17"/>
        <v>80</v>
      </c>
      <c r="B105" s="9" t="s">
        <v>115</v>
      </c>
      <c r="D105" s="17" t="s">
        <v>6</v>
      </c>
      <c r="E105" s="15"/>
      <c r="F105" s="20">
        <v>2</v>
      </c>
      <c r="G105" s="20"/>
      <c r="H105" s="1">
        <v>0</v>
      </c>
      <c r="I105" s="1"/>
      <c r="J105" s="1">
        <f t="shared" si="14"/>
        <v>0</v>
      </c>
      <c r="K105" s="48"/>
    </row>
    <row r="106" spans="1:11" ht="15" customHeight="1" x14ac:dyDescent="0.2">
      <c r="A106" s="15">
        <f t="shared" si="17"/>
        <v>81</v>
      </c>
      <c r="B106" s="9" t="s">
        <v>116</v>
      </c>
      <c r="D106" s="17" t="s">
        <v>6</v>
      </c>
      <c r="E106" s="15"/>
      <c r="F106" s="20">
        <v>30</v>
      </c>
      <c r="G106" s="20"/>
      <c r="H106" s="1">
        <v>0</v>
      </c>
      <c r="I106" s="1"/>
      <c r="J106" s="1">
        <f t="shared" si="14"/>
        <v>0</v>
      </c>
      <c r="K106" s="48"/>
    </row>
    <row r="107" spans="1:11" ht="15" customHeight="1" x14ac:dyDescent="0.2">
      <c r="A107" s="15">
        <f t="shared" si="17"/>
        <v>82</v>
      </c>
      <c r="B107" s="9" t="s">
        <v>117</v>
      </c>
      <c r="D107" s="17" t="s">
        <v>6</v>
      </c>
      <c r="E107" s="15"/>
      <c r="F107" s="20">
        <v>2</v>
      </c>
      <c r="G107" s="20"/>
      <c r="H107" s="1">
        <v>0</v>
      </c>
      <c r="I107" s="1"/>
      <c r="J107" s="1">
        <f t="shared" si="14"/>
        <v>0</v>
      </c>
      <c r="K107" s="48"/>
    </row>
    <row r="108" spans="1:11" ht="15" customHeight="1" x14ac:dyDescent="0.2">
      <c r="A108" s="15">
        <f t="shared" si="17"/>
        <v>83</v>
      </c>
      <c r="B108" s="9" t="s">
        <v>118</v>
      </c>
      <c r="D108" s="17" t="s">
        <v>6</v>
      </c>
      <c r="E108" s="15"/>
      <c r="F108" s="20">
        <v>578</v>
      </c>
      <c r="G108" s="20"/>
      <c r="H108" s="1">
        <v>0</v>
      </c>
      <c r="I108" s="1"/>
      <c r="J108" s="1">
        <f t="shared" si="14"/>
        <v>0</v>
      </c>
      <c r="K108" s="48"/>
    </row>
    <row r="109" spans="1:11" ht="15" customHeight="1" x14ac:dyDescent="0.2">
      <c r="A109" s="15">
        <f t="shared" si="17"/>
        <v>84</v>
      </c>
      <c r="B109" s="9" t="s">
        <v>120</v>
      </c>
      <c r="D109" s="17" t="s">
        <v>6</v>
      </c>
      <c r="E109" s="15"/>
      <c r="F109" s="20">
        <v>3293</v>
      </c>
      <c r="G109" s="20"/>
      <c r="H109" s="1">
        <v>0</v>
      </c>
      <c r="I109" s="1"/>
      <c r="J109" s="1">
        <f t="shared" si="14"/>
        <v>0</v>
      </c>
      <c r="K109" s="48"/>
    </row>
    <row r="110" spans="1:11" ht="15" customHeight="1" x14ac:dyDescent="0.2">
      <c r="A110" s="15">
        <f t="shared" si="17"/>
        <v>85</v>
      </c>
      <c r="B110" s="9" t="s">
        <v>119</v>
      </c>
      <c r="D110" s="17" t="s">
        <v>6</v>
      </c>
      <c r="E110" s="15"/>
      <c r="F110" s="20">
        <v>293</v>
      </c>
      <c r="G110" s="20"/>
      <c r="H110" s="1">
        <v>0</v>
      </c>
      <c r="I110" s="1"/>
      <c r="J110" s="1">
        <f t="shared" si="14"/>
        <v>0</v>
      </c>
      <c r="K110" s="48"/>
    </row>
    <row r="111" spans="1:11" ht="15" customHeight="1" x14ac:dyDescent="0.2">
      <c r="A111" s="15">
        <f t="shared" si="17"/>
        <v>86</v>
      </c>
      <c r="B111" s="9" t="s">
        <v>121</v>
      </c>
      <c r="D111" s="17" t="s">
        <v>6</v>
      </c>
      <c r="E111" s="15"/>
      <c r="F111" s="20">
        <v>3</v>
      </c>
      <c r="G111" s="20"/>
      <c r="H111" s="1">
        <v>0</v>
      </c>
      <c r="I111" s="1"/>
      <c r="J111" s="1">
        <f t="shared" si="14"/>
        <v>0</v>
      </c>
      <c r="K111" s="48"/>
    </row>
    <row r="112" spans="1:11" ht="15" customHeight="1" x14ac:dyDescent="0.2">
      <c r="A112" s="15">
        <f t="shared" si="17"/>
        <v>87</v>
      </c>
      <c r="B112" s="9" t="s">
        <v>122</v>
      </c>
      <c r="D112" s="17" t="s">
        <v>6</v>
      </c>
      <c r="E112" s="15"/>
      <c r="F112" s="20">
        <v>2</v>
      </c>
      <c r="G112" s="20"/>
      <c r="H112" s="1">
        <v>0</v>
      </c>
      <c r="I112" s="1"/>
      <c r="J112" s="1">
        <f t="shared" si="14"/>
        <v>0</v>
      </c>
      <c r="K112" s="48"/>
    </row>
    <row r="113" spans="1:11" ht="15" customHeight="1" x14ac:dyDescent="0.2">
      <c r="A113" s="15">
        <f t="shared" si="17"/>
        <v>88</v>
      </c>
      <c r="B113" s="9" t="s">
        <v>123</v>
      </c>
      <c r="D113" s="17" t="s">
        <v>6</v>
      </c>
      <c r="E113" s="15"/>
      <c r="F113" s="20">
        <v>2</v>
      </c>
      <c r="G113" s="20"/>
      <c r="H113" s="1">
        <v>0</v>
      </c>
      <c r="I113" s="1"/>
      <c r="J113" s="1">
        <f t="shared" si="14"/>
        <v>0</v>
      </c>
      <c r="K113" s="48"/>
    </row>
    <row r="114" spans="1:11" ht="15" customHeight="1" x14ac:dyDescent="0.2">
      <c r="A114" s="15">
        <f t="shared" si="17"/>
        <v>89</v>
      </c>
      <c r="B114" s="9" t="s">
        <v>124</v>
      </c>
      <c r="D114" s="17" t="s">
        <v>6</v>
      </c>
      <c r="E114" s="15"/>
      <c r="F114" s="20">
        <v>4</v>
      </c>
      <c r="G114" s="20"/>
      <c r="H114" s="1">
        <v>0</v>
      </c>
      <c r="I114" s="1"/>
      <c r="J114" s="1">
        <f t="shared" ref="J114:J146" si="18">F114*H114</f>
        <v>0</v>
      </c>
      <c r="K114" s="48"/>
    </row>
    <row r="115" spans="1:11" ht="15" customHeight="1" x14ac:dyDescent="0.2">
      <c r="A115" s="15">
        <f t="shared" si="17"/>
        <v>90</v>
      </c>
      <c r="B115" s="9" t="s">
        <v>125</v>
      </c>
      <c r="D115" s="17" t="s">
        <v>6</v>
      </c>
      <c r="E115" s="15"/>
      <c r="F115" s="20">
        <v>8</v>
      </c>
      <c r="G115" s="20"/>
      <c r="H115" s="1">
        <v>0</v>
      </c>
      <c r="I115" s="1"/>
      <c r="J115" s="1">
        <f t="shared" si="18"/>
        <v>0</v>
      </c>
      <c r="K115" s="48"/>
    </row>
    <row r="116" spans="1:11" ht="15" customHeight="1" x14ac:dyDescent="0.2">
      <c r="A116" s="15">
        <f t="shared" si="17"/>
        <v>91</v>
      </c>
      <c r="B116" s="9" t="s">
        <v>126</v>
      </c>
      <c r="D116" s="17" t="s">
        <v>6</v>
      </c>
      <c r="E116" s="15"/>
      <c r="F116" s="20">
        <v>10</v>
      </c>
      <c r="G116" s="20"/>
      <c r="H116" s="1">
        <v>0</v>
      </c>
      <c r="I116" s="1"/>
      <c r="J116" s="1">
        <f t="shared" si="18"/>
        <v>0</v>
      </c>
      <c r="K116" s="48"/>
    </row>
    <row r="117" spans="1:11" ht="15" customHeight="1" x14ac:dyDescent="0.2">
      <c r="A117" s="15">
        <f t="shared" si="17"/>
        <v>92</v>
      </c>
      <c r="B117" s="9" t="s">
        <v>127</v>
      </c>
      <c r="D117" s="17" t="s">
        <v>6</v>
      </c>
      <c r="E117" s="15"/>
      <c r="F117" s="20">
        <v>58</v>
      </c>
      <c r="G117" s="20"/>
      <c r="H117" s="1">
        <v>0</v>
      </c>
      <c r="I117" s="1"/>
      <c r="J117" s="1">
        <f t="shared" si="18"/>
        <v>0</v>
      </c>
      <c r="K117" s="48"/>
    </row>
    <row r="118" spans="1:11" ht="15" customHeight="1" x14ac:dyDescent="0.2">
      <c r="A118" s="15">
        <f t="shared" si="17"/>
        <v>93</v>
      </c>
      <c r="B118" s="9" t="s">
        <v>129</v>
      </c>
      <c r="D118" s="17" t="s">
        <v>5</v>
      </c>
      <c r="E118" s="15"/>
      <c r="F118" s="20">
        <v>578</v>
      </c>
      <c r="G118" s="20"/>
      <c r="H118" s="1">
        <v>0</v>
      </c>
      <c r="I118" s="1"/>
      <c r="J118" s="1">
        <f t="shared" si="18"/>
        <v>0</v>
      </c>
      <c r="K118" s="48"/>
    </row>
    <row r="119" spans="1:11" ht="15" customHeight="1" x14ac:dyDescent="0.2">
      <c r="A119" s="15">
        <f t="shared" si="17"/>
        <v>94</v>
      </c>
      <c r="B119" s="9" t="s">
        <v>128</v>
      </c>
      <c r="D119" s="17" t="s">
        <v>5</v>
      </c>
      <c r="E119" s="15"/>
      <c r="F119" s="20">
        <v>1415</v>
      </c>
      <c r="G119" s="20"/>
      <c r="H119" s="1">
        <v>0</v>
      </c>
      <c r="I119" s="1"/>
      <c r="J119" s="1">
        <f t="shared" si="18"/>
        <v>0</v>
      </c>
      <c r="K119" s="48"/>
    </row>
    <row r="120" spans="1:11" ht="15" customHeight="1" x14ac:dyDescent="0.2">
      <c r="A120" s="15">
        <f t="shared" si="17"/>
        <v>95</v>
      </c>
      <c r="B120" s="9" t="s">
        <v>130</v>
      </c>
      <c r="D120" s="17" t="s">
        <v>5</v>
      </c>
      <c r="E120" s="15"/>
      <c r="F120" s="20">
        <v>3293</v>
      </c>
      <c r="G120" s="20"/>
      <c r="H120" s="1">
        <v>0</v>
      </c>
      <c r="I120" s="1"/>
      <c r="J120" s="1">
        <f t="shared" si="18"/>
        <v>0</v>
      </c>
      <c r="K120" s="48"/>
    </row>
    <row r="121" spans="1:11" ht="15" customHeight="1" x14ac:dyDescent="0.2">
      <c r="A121" s="15">
        <f t="shared" si="17"/>
        <v>96</v>
      </c>
      <c r="B121" s="9" t="s">
        <v>131</v>
      </c>
      <c r="D121" s="17" t="s">
        <v>5</v>
      </c>
      <c r="E121" s="15"/>
      <c r="F121" s="20">
        <v>293</v>
      </c>
      <c r="G121" s="20"/>
      <c r="H121" s="1">
        <v>0</v>
      </c>
      <c r="I121" s="1"/>
      <c r="J121" s="1">
        <f t="shared" si="18"/>
        <v>0</v>
      </c>
      <c r="K121" s="48"/>
    </row>
    <row r="122" spans="1:11" ht="15" customHeight="1" x14ac:dyDescent="0.2">
      <c r="A122" s="15">
        <f t="shared" si="17"/>
        <v>97</v>
      </c>
      <c r="B122" s="9" t="s">
        <v>132</v>
      </c>
      <c r="D122" s="17" t="s">
        <v>6</v>
      </c>
      <c r="E122" s="15"/>
      <c r="F122" s="20">
        <v>3</v>
      </c>
      <c r="G122" s="20"/>
      <c r="H122" s="1">
        <v>0</v>
      </c>
      <c r="I122" s="1"/>
      <c r="J122" s="1">
        <f t="shared" si="18"/>
        <v>0</v>
      </c>
      <c r="K122" s="48"/>
    </row>
    <row r="123" spans="1:11" ht="15" customHeight="1" x14ac:dyDescent="0.2">
      <c r="A123" s="15">
        <f t="shared" si="17"/>
        <v>98</v>
      </c>
      <c r="B123" s="9" t="s">
        <v>133</v>
      </c>
      <c r="D123" s="17" t="s">
        <v>6</v>
      </c>
      <c r="E123" s="15"/>
      <c r="F123" s="20">
        <v>2</v>
      </c>
      <c r="G123" s="20"/>
      <c r="H123" s="1">
        <v>0</v>
      </c>
      <c r="I123" s="1"/>
      <c r="J123" s="1">
        <f t="shared" si="18"/>
        <v>0</v>
      </c>
      <c r="K123" s="48"/>
    </row>
    <row r="124" spans="1:11" ht="15" customHeight="1" x14ac:dyDescent="0.2">
      <c r="A124" s="15">
        <f t="shared" si="17"/>
        <v>99</v>
      </c>
      <c r="B124" s="9" t="s">
        <v>134</v>
      </c>
      <c r="D124" s="17" t="s">
        <v>6</v>
      </c>
      <c r="E124" s="15"/>
      <c r="F124" s="20">
        <v>2</v>
      </c>
      <c r="G124" s="20"/>
      <c r="H124" s="1">
        <v>0</v>
      </c>
      <c r="I124" s="1"/>
      <c r="J124" s="1">
        <f t="shared" si="18"/>
        <v>0</v>
      </c>
      <c r="K124" s="48"/>
    </row>
    <row r="125" spans="1:11" ht="15" customHeight="1" x14ac:dyDescent="0.2">
      <c r="A125" s="15">
        <f t="shared" si="17"/>
        <v>100</v>
      </c>
      <c r="B125" s="9" t="s">
        <v>135</v>
      </c>
      <c r="D125" s="17" t="s">
        <v>6</v>
      </c>
      <c r="E125" s="15"/>
      <c r="F125" s="20">
        <v>4</v>
      </c>
      <c r="G125" s="20"/>
      <c r="H125" s="1">
        <v>0</v>
      </c>
      <c r="I125" s="1"/>
      <c r="J125" s="1">
        <f t="shared" si="18"/>
        <v>0</v>
      </c>
      <c r="K125" s="48"/>
    </row>
    <row r="126" spans="1:11" ht="15" customHeight="1" x14ac:dyDescent="0.2">
      <c r="A126" s="15">
        <f t="shared" si="17"/>
        <v>101</v>
      </c>
      <c r="B126" s="9" t="s">
        <v>136</v>
      </c>
      <c r="D126" s="17" t="s">
        <v>6</v>
      </c>
      <c r="E126" s="15"/>
      <c r="F126" s="20">
        <v>8</v>
      </c>
      <c r="G126" s="20"/>
      <c r="H126" s="1">
        <v>0</v>
      </c>
      <c r="I126" s="1"/>
      <c r="J126" s="1">
        <f t="shared" si="18"/>
        <v>0</v>
      </c>
      <c r="K126" s="48"/>
    </row>
    <row r="127" spans="1:11" ht="15" customHeight="1" x14ac:dyDescent="0.2">
      <c r="A127" s="15">
        <f t="shared" si="17"/>
        <v>102</v>
      </c>
      <c r="B127" s="9" t="s">
        <v>137</v>
      </c>
      <c r="D127" s="17" t="s">
        <v>6</v>
      </c>
      <c r="E127" s="15"/>
      <c r="F127" s="20">
        <v>10</v>
      </c>
      <c r="G127" s="20"/>
      <c r="H127" s="1">
        <v>0</v>
      </c>
      <c r="I127" s="1"/>
      <c r="J127" s="1">
        <f t="shared" si="18"/>
        <v>0</v>
      </c>
      <c r="K127" s="48"/>
    </row>
    <row r="128" spans="1:11" ht="15" customHeight="1" x14ac:dyDescent="0.2">
      <c r="A128" s="15">
        <f t="shared" si="17"/>
        <v>103</v>
      </c>
      <c r="B128" s="9" t="s">
        <v>138</v>
      </c>
      <c r="D128" s="17" t="s">
        <v>5</v>
      </c>
      <c r="E128" s="15"/>
      <c r="F128" s="20">
        <v>7238</v>
      </c>
      <c r="G128" s="20"/>
      <c r="H128" s="1">
        <v>0</v>
      </c>
      <c r="I128" s="1"/>
      <c r="J128" s="1">
        <f t="shared" si="18"/>
        <v>0</v>
      </c>
      <c r="K128" s="48"/>
    </row>
    <row r="129" spans="1:11" ht="15" customHeight="1" x14ac:dyDescent="0.2">
      <c r="A129" s="15">
        <f t="shared" si="17"/>
        <v>104</v>
      </c>
      <c r="B129" s="9" t="s">
        <v>139</v>
      </c>
      <c r="D129" s="17" t="s">
        <v>5</v>
      </c>
      <c r="E129" s="15"/>
      <c r="F129" s="20">
        <v>58</v>
      </c>
      <c r="G129" s="20"/>
      <c r="H129" s="1">
        <v>0</v>
      </c>
      <c r="I129" s="1"/>
      <c r="J129" s="1">
        <f t="shared" si="18"/>
        <v>0</v>
      </c>
      <c r="K129" s="48"/>
    </row>
    <row r="130" spans="1:11" ht="15" customHeight="1" x14ac:dyDescent="0.2">
      <c r="A130" s="15">
        <f t="shared" si="17"/>
        <v>105</v>
      </c>
      <c r="B130" s="9" t="s">
        <v>143</v>
      </c>
      <c r="D130" s="17" t="s">
        <v>5</v>
      </c>
      <c r="E130" s="15"/>
      <c r="F130" s="20">
        <v>1415</v>
      </c>
      <c r="G130" s="20"/>
      <c r="H130" s="1">
        <v>0</v>
      </c>
      <c r="I130" s="1"/>
      <c r="J130" s="1">
        <f t="shared" si="18"/>
        <v>0</v>
      </c>
      <c r="K130" s="48"/>
    </row>
    <row r="131" spans="1:11" ht="15" customHeight="1" x14ac:dyDescent="0.2">
      <c r="A131" s="15">
        <f t="shared" si="17"/>
        <v>106</v>
      </c>
      <c r="B131" s="9" t="s">
        <v>144</v>
      </c>
      <c r="D131" s="17" t="s">
        <v>5</v>
      </c>
      <c r="E131" s="15"/>
      <c r="F131" s="20">
        <v>7238</v>
      </c>
      <c r="G131" s="20"/>
      <c r="H131" s="1">
        <v>0</v>
      </c>
      <c r="I131" s="1"/>
      <c r="J131" s="1">
        <f t="shared" si="18"/>
        <v>0</v>
      </c>
      <c r="K131" s="48"/>
    </row>
    <row r="132" spans="1:11" ht="15" customHeight="1" x14ac:dyDescent="0.2">
      <c r="A132" s="15">
        <f t="shared" si="17"/>
        <v>107</v>
      </c>
      <c r="B132" s="9" t="s">
        <v>140</v>
      </c>
      <c r="D132" s="17" t="s">
        <v>6</v>
      </c>
      <c r="E132" s="15"/>
      <c r="F132" s="20">
        <v>37</v>
      </c>
      <c r="G132" s="20"/>
      <c r="H132" s="1">
        <v>0</v>
      </c>
      <c r="I132" s="1"/>
      <c r="J132" s="1">
        <f t="shared" si="18"/>
        <v>0</v>
      </c>
      <c r="K132" s="48"/>
    </row>
    <row r="133" spans="1:11" ht="15" customHeight="1" x14ac:dyDescent="0.2">
      <c r="A133" s="15">
        <f t="shared" si="17"/>
        <v>108</v>
      </c>
      <c r="B133" s="9" t="s">
        <v>141</v>
      </c>
      <c r="D133" s="17" t="s">
        <v>6</v>
      </c>
      <c r="E133" s="15"/>
      <c r="F133" s="20">
        <v>35</v>
      </c>
      <c r="G133" s="20"/>
      <c r="H133" s="1">
        <v>0</v>
      </c>
      <c r="I133" s="1"/>
      <c r="J133" s="1">
        <f t="shared" si="18"/>
        <v>0</v>
      </c>
      <c r="K133" s="48"/>
    </row>
    <row r="134" spans="1:11" ht="15" customHeight="1" x14ac:dyDescent="0.2">
      <c r="A134" s="15">
        <f t="shared" si="17"/>
        <v>109</v>
      </c>
      <c r="B134" s="9" t="s">
        <v>142</v>
      </c>
      <c r="D134" s="17" t="s">
        <v>6</v>
      </c>
      <c r="E134" s="15"/>
      <c r="F134" s="20">
        <v>147</v>
      </c>
      <c r="G134" s="20"/>
      <c r="H134" s="1">
        <v>0</v>
      </c>
      <c r="I134" s="1"/>
      <c r="J134" s="1">
        <f t="shared" si="18"/>
        <v>0</v>
      </c>
      <c r="K134" s="48"/>
    </row>
    <row r="135" spans="1:11" ht="15" customHeight="1" x14ac:dyDescent="0.2">
      <c r="A135" s="15">
        <f t="shared" si="17"/>
        <v>110</v>
      </c>
      <c r="B135" s="9" t="s">
        <v>145</v>
      </c>
      <c r="D135" s="17" t="s">
        <v>5</v>
      </c>
      <c r="E135" s="15"/>
      <c r="F135" s="20">
        <v>2916</v>
      </c>
      <c r="G135" s="20"/>
      <c r="H135" s="1">
        <v>0</v>
      </c>
      <c r="I135" s="1"/>
      <c r="J135" s="1">
        <f t="shared" ref="J135:J142" si="19">F135*H135</f>
        <v>0</v>
      </c>
      <c r="K135" s="48"/>
    </row>
    <row r="136" spans="1:11" ht="15" customHeight="1" x14ac:dyDescent="0.2">
      <c r="A136" s="15">
        <f t="shared" si="17"/>
        <v>111</v>
      </c>
      <c r="B136" s="9" t="s">
        <v>146</v>
      </c>
      <c r="D136" s="17" t="s">
        <v>5</v>
      </c>
      <c r="E136" s="15"/>
      <c r="F136" s="20">
        <v>1075</v>
      </c>
      <c r="G136" s="20"/>
      <c r="H136" s="1">
        <v>0</v>
      </c>
      <c r="I136" s="1"/>
      <c r="J136" s="1">
        <f t="shared" si="19"/>
        <v>0</v>
      </c>
      <c r="K136" s="48"/>
    </row>
    <row r="137" spans="1:11" ht="15" customHeight="1" x14ac:dyDescent="0.2">
      <c r="A137" s="15">
        <f t="shared" si="17"/>
        <v>112</v>
      </c>
      <c r="B137" s="9" t="s">
        <v>147</v>
      </c>
      <c r="D137" s="17" t="s">
        <v>6</v>
      </c>
      <c r="E137" s="15"/>
      <c r="F137" s="20">
        <v>18</v>
      </c>
      <c r="G137" s="20"/>
      <c r="H137" s="1">
        <v>0</v>
      </c>
      <c r="I137" s="1"/>
      <c r="J137" s="1">
        <f t="shared" si="19"/>
        <v>0</v>
      </c>
      <c r="K137" s="48"/>
    </row>
    <row r="138" spans="1:11" ht="15" customHeight="1" x14ac:dyDescent="0.2">
      <c r="A138" s="15">
        <f t="shared" si="17"/>
        <v>113</v>
      </c>
      <c r="B138" s="9" t="s">
        <v>148</v>
      </c>
      <c r="D138" s="17" t="s">
        <v>5</v>
      </c>
      <c r="E138" s="15"/>
      <c r="F138" s="20">
        <v>3910</v>
      </c>
      <c r="G138" s="20"/>
      <c r="H138" s="1">
        <v>0</v>
      </c>
      <c r="I138" s="1"/>
      <c r="J138" s="1">
        <f t="shared" si="19"/>
        <v>0</v>
      </c>
      <c r="K138" s="48"/>
    </row>
    <row r="139" spans="1:11" ht="15" customHeight="1" x14ac:dyDescent="0.2">
      <c r="A139" s="15">
        <f t="shared" si="17"/>
        <v>114</v>
      </c>
      <c r="B139" s="9" t="s">
        <v>149</v>
      </c>
      <c r="D139" s="17" t="s">
        <v>5</v>
      </c>
      <c r="E139" s="15"/>
      <c r="F139" s="20">
        <v>3937</v>
      </c>
      <c r="G139" s="20"/>
      <c r="H139" s="1">
        <v>0</v>
      </c>
      <c r="I139" s="1"/>
      <c r="J139" s="1">
        <f t="shared" si="19"/>
        <v>0</v>
      </c>
      <c r="K139" s="48"/>
    </row>
    <row r="140" spans="1:11" ht="15" customHeight="1" x14ac:dyDescent="0.2">
      <c r="A140" s="15">
        <f t="shared" si="17"/>
        <v>115</v>
      </c>
      <c r="B140" s="9" t="s">
        <v>151</v>
      </c>
      <c r="D140" s="17" t="s">
        <v>5</v>
      </c>
      <c r="E140" s="15"/>
      <c r="F140" s="20">
        <v>138</v>
      </c>
      <c r="G140" s="20"/>
      <c r="H140" s="1">
        <v>0</v>
      </c>
      <c r="I140" s="1"/>
      <c r="J140" s="1">
        <f t="shared" si="19"/>
        <v>0</v>
      </c>
      <c r="K140" s="48"/>
    </row>
    <row r="141" spans="1:11" ht="15" customHeight="1" x14ac:dyDescent="0.2">
      <c r="A141" s="15">
        <f t="shared" si="17"/>
        <v>116</v>
      </c>
      <c r="B141" s="9" t="s">
        <v>150</v>
      </c>
      <c r="D141" s="17" t="s">
        <v>6</v>
      </c>
      <c r="E141" s="15"/>
      <c r="F141" s="20">
        <v>10</v>
      </c>
      <c r="G141" s="20"/>
      <c r="H141" s="1">
        <v>0</v>
      </c>
      <c r="I141" s="1"/>
      <c r="J141" s="1">
        <f t="shared" si="19"/>
        <v>0</v>
      </c>
      <c r="K141" s="48"/>
    </row>
    <row r="142" spans="1:11" ht="15" customHeight="1" x14ac:dyDescent="0.2">
      <c r="A142" s="15">
        <f t="shared" si="17"/>
        <v>117</v>
      </c>
      <c r="B142" s="50" t="s">
        <v>152</v>
      </c>
      <c r="D142" s="17" t="s">
        <v>24</v>
      </c>
      <c r="E142" s="15"/>
      <c r="F142" s="20">
        <v>3069</v>
      </c>
      <c r="G142" s="20"/>
      <c r="H142" s="1">
        <v>0</v>
      </c>
      <c r="I142" s="1"/>
      <c r="J142" s="1">
        <f t="shared" si="19"/>
        <v>0</v>
      </c>
      <c r="K142" s="48"/>
    </row>
    <row r="143" spans="1:11" ht="15" customHeight="1" x14ac:dyDescent="0.2">
      <c r="A143" s="15">
        <f t="shared" si="17"/>
        <v>118</v>
      </c>
      <c r="B143" s="51" t="s">
        <v>13</v>
      </c>
      <c r="D143" s="17" t="s">
        <v>12</v>
      </c>
      <c r="E143" s="15"/>
      <c r="F143" s="20">
        <v>652</v>
      </c>
      <c r="G143" s="20"/>
      <c r="H143" s="1">
        <v>0</v>
      </c>
      <c r="I143" s="1"/>
      <c r="J143" s="1">
        <f>F145*H143</f>
        <v>0</v>
      </c>
      <c r="K143" s="48"/>
    </row>
    <row r="144" spans="1:11" ht="15" customHeight="1" x14ac:dyDescent="0.2">
      <c r="A144" s="15">
        <f t="shared" si="17"/>
        <v>119</v>
      </c>
      <c r="B144" s="50" t="s">
        <v>153</v>
      </c>
      <c r="D144" s="17" t="s">
        <v>24</v>
      </c>
      <c r="E144" s="15"/>
      <c r="F144" s="20">
        <v>1177</v>
      </c>
      <c r="G144" s="20"/>
      <c r="H144" s="1">
        <v>0</v>
      </c>
      <c r="I144" s="1"/>
      <c r="J144" s="1">
        <f>F146*H144</f>
        <v>0</v>
      </c>
      <c r="K144" s="48"/>
    </row>
    <row r="145" spans="1:11" ht="15" customHeight="1" x14ac:dyDescent="0.2">
      <c r="A145" s="15">
        <f>A144+1</f>
        <v>120</v>
      </c>
      <c r="B145" s="9" t="s">
        <v>154</v>
      </c>
      <c r="D145" s="17" t="s">
        <v>155</v>
      </c>
      <c r="E145" s="15"/>
      <c r="F145" s="20">
        <v>45</v>
      </c>
      <c r="G145" s="20"/>
      <c r="H145" s="1">
        <v>0</v>
      </c>
      <c r="I145" s="1"/>
      <c r="J145" s="1">
        <f t="shared" si="18"/>
        <v>0</v>
      </c>
      <c r="K145" s="48"/>
    </row>
    <row r="146" spans="1:11" ht="15" customHeight="1" x14ac:dyDescent="0.2">
      <c r="A146" s="15">
        <f t="shared" si="17"/>
        <v>121</v>
      </c>
      <c r="B146" s="9" t="s">
        <v>156</v>
      </c>
      <c r="D146" s="17" t="s">
        <v>155</v>
      </c>
      <c r="E146" s="15"/>
      <c r="F146" s="20">
        <v>139</v>
      </c>
      <c r="G146" s="20"/>
      <c r="H146" s="1">
        <v>0</v>
      </c>
      <c r="I146" s="1"/>
      <c r="J146" s="1">
        <f t="shared" si="18"/>
        <v>0</v>
      </c>
      <c r="K146" s="48"/>
    </row>
    <row r="147" spans="1:11" ht="15" customHeight="1" x14ac:dyDescent="0.2">
      <c r="A147" s="15">
        <f t="shared" si="17"/>
        <v>122</v>
      </c>
      <c r="B147" s="9" t="s">
        <v>157</v>
      </c>
      <c r="D147" s="17" t="s">
        <v>155</v>
      </c>
      <c r="E147" s="15"/>
      <c r="F147" s="20">
        <v>14</v>
      </c>
      <c r="G147" s="20"/>
      <c r="H147" s="1">
        <v>0</v>
      </c>
      <c r="I147" s="1"/>
      <c r="J147" s="1">
        <f t="shared" si="14"/>
        <v>0</v>
      </c>
      <c r="K147" s="48"/>
    </row>
    <row r="148" spans="1:11" ht="8.1" customHeight="1" thickBot="1" x14ac:dyDescent="0.25">
      <c r="A148" s="57"/>
      <c r="B148" s="53"/>
      <c r="C148" s="53"/>
      <c r="D148" s="29"/>
      <c r="E148" s="29"/>
      <c r="F148" s="54"/>
      <c r="G148" s="54"/>
      <c r="H148" s="4"/>
      <c r="I148" s="5"/>
      <c r="J148" s="5"/>
      <c r="K148" s="48"/>
    </row>
    <row r="149" spans="1:11" ht="15" customHeight="1" thickBot="1" x14ac:dyDescent="0.25">
      <c r="A149" s="15"/>
      <c r="B149" s="51"/>
      <c r="C149" s="51"/>
      <c r="D149" s="15"/>
      <c r="E149" s="15"/>
      <c r="F149" s="32"/>
      <c r="G149" s="32"/>
      <c r="H149" s="14" t="s">
        <v>4</v>
      </c>
      <c r="I149" s="14">
        <v>22091</v>
      </c>
      <c r="J149" s="58">
        <f>SUM(J83:J147)</f>
        <v>0</v>
      </c>
      <c r="K149" s="48"/>
    </row>
    <row r="150" spans="1:11" ht="15" customHeight="1" thickTop="1" x14ac:dyDescent="0.2">
      <c r="A150" s="15"/>
      <c r="B150" s="51"/>
      <c r="C150" s="51"/>
      <c r="D150" s="15"/>
      <c r="E150" s="15"/>
      <c r="F150" s="32"/>
      <c r="G150" s="32"/>
      <c r="H150" s="14"/>
      <c r="I150" s="14"/>
      <c r="J150" s="47"/>
      <c r="K150" s="48"/>
    </row>
    <row r="151" spans="1:11" ht="15" customHeight="1" x14ac:dyDescent="0.2">
      <c r="A151" s="6" t="s">
        <v>52</v>
      </c>
      <c r="D151" s="6"/>
      <c r="E151" s="6"/>
      <c r="F151" s="7"/>
      <c r="G151" s="6"/>
      <c r="H151" s="6"/>
      <c r="I151" s="6"/>
      <c r="J151" s="6"/>
      <c r="K151" s="48"/>
    </row>
    <row r="152" spans="1:11" ht="8.1" customHeight="1" thickBot="1" x14ac:dyDescent="0.25">
      <c r="A152" s="55"/>
      <c r="B152" s="6"/>
      <c r="C152" s="6"/>
      <c r="D152" s="55"/>
      <c r="E152" s="55"/>
      <c r="F152" s="56"/>
      <c r="G152" s="55"/>
      <c r="H152" s="55"/>
      <c r="I152" s="55"/>
      <c r="J152" s="55"/>
      <c r="K152" s="48"/>
    </row>
    <row r="153" spans="1:11" ht="15" customHeight="1" thickBot="1" x14ac:dyDescent="0.25">
      <c r="A153" s="11" t="s">
        <v>0</v>
      </c>
      <c r="B153" s="11" t="s">
        <v>8</v>
      </c>
      <c r="C153" s="11"/>
      <c r="D153" s="11" t="s">
        <v>1</v>
      </c>
      <c r="E153" s="11"/>
      <c r="F153" s="11" t="s">
        <v>9</v>
      </c>
      <c r="G153" s="11"/>
      <c r="H153" s="12" t="s">
        <v>2</v>
      </c>
      <c r="I153" s="12"/>
      <c r="J153" s="12" t="s">
        <v>3</v>
      </c>
      <c r="K153" s="48"/>
    </row>
    <row r="154" spans="1:11" ht="8.1" customHeight="1" x14ac:dyDescent="0.2">
      <c r="A154" s="13"/>
      <c r="B154" s="13"/>
      <c r="C154" s="13"/>
      <c r="D154" s="13"/>
      <c r="E154" s="13"/>
      <c r="F154" s="13"/>
      <c r="G154" s="13"/>
      <c r="H154" s="14"/>
      <c r="I154" s="14"/>
      <c r="J154" s="14"/>
      <c r="K154" s="48"/>
    </row>
    <row r="155" spans="1:11" ht="15" customHeight="1" x14ac:dyDescent="0.2">
      <c r="A155" s="15">
        <f>A147+1</f>
        <v>123</v>
      </c>
      <c r="B155" s="51" t="s">
        <v>46</v>
      </c>
      <c r="C155" s="51"/>
      <c r="D155" s="15" t="s">
        <v>14</v>
      </c>
      <c r="E155" s="15"/>
      <c r="F155" s="20">
        <v>18</v>
      </c>
      <c r="G155" s="20"/>
      <c r="H155" s="1">
        <v>0</v>
      </c>
      <c r="I155" s="1"/>
      <c r="J155" s="1">
        <f t="shared" ref="J155" si="20">F155*H155</f>
        <v>0</v>
      </c>
      <c r="K155" s="48"/>
    </row>
    <row r="156" spans="1:11" ht="15" customHeight="1" x14ac:dyDescent="0.2">
      <c r="A156" s="15">
        <f>A155+1</f>
        <v>124</v>
      </c>
      <c r="B156" s="51" t="s">
        <v>88</v>
      </c>
      <c r="C156" s="51"/>
      <c r="D156" s="15" t="s">
        <v>14</v>
      </c>
      <c r="E156" s="15"/>
      <c r="F156" s="23">
        <v>3.1</v>
      </c>
      <c r="G156" s="20"/>
      <c r="H156" s="2">
        <v>0</v>
      </c>
      <c r="I156" s="1"/>
      <c r="J156" s="1">
        <f t="shared" ref="J156:J160" si="21">F156*H156</f>
        <v>0</v>
      </c>
      <c r="K156" s="48"/>
    </row>
    <row r="157" spans="1:11" ht="15" customHeight="1" x14ac:dyDescent="0.2">
      <c r="A157" s="15">
        <f t="shared" ref="A157:A160" si="22">A156+1</f>
        <v>125</v>
      </c>
      <c r="B157" s="51" t="s">
        <v>89</v>
      </c>
      <c r="C157" s="51"/>
      <c r="D157" s="15" t="s">
        <v>14</v>
      </c>
      <c r="E157" s="15"/>
      <c r="F157" s="23">
        <v>0.3</v>
      </c>
      <c r="G157" s="20"/>
      <c r="H157" s="2">
        <v>0</v>
      </c>
      <c r="I157" s="1"/>
      <c r="J157" s="1">
        <f t="shared" si="21"/>
        <v>0</v>
      </c>
      <c r="K157" s="48"/>
    </row>
    <row r="158" spans="1:11" ht="15" customHeight="1" x14ac:dyDescent="0.2">
      <c r="A158" s="15">
        <f t="shared" si="22"/>
        <v>126</v>
      </c>
      <c r="B158" s="51" t="s">
        <v>48</v>
      </c>
      <c r="C158" s="51"/>
      <c r="D158" s="15" t="s">
        <v>10</v>
      </c>
      <c r="E158" s="15"/>
      <c r="F158" s="20">
        <v>162</v>
      </c>
      <c r="G158" s="20"/>
      <c r="H158" s="2">
        <v>0</v>
      </c>
      <c r="I158" s="1"/>
      <c r="J158" s="1">
        <f t="shared" si="21"/>
        <v>0</v>
      </c>
      <c r="K158" s="48"/>
    </row>
    <row r="159" spans="1:11" ht="15" customHeight="1" x14ac:dyDescent="0.2">
      <c r="A159" s="15">
        <f t="shared" si="22"/>
        <v>127</v>
      </c>
      <c r="B159" s="51" t="s">
        <v>57</v>
      </c>
      <c r="C159" s="51"/>
      <c r="D159" s="15" t="s">
        <v>5</v>
      </c>
      <c r="E159" s="15"/>
      <c r="F159" s="20">
        <v>15</v>
      </c>
      <c r="G159" s="20"/>
      <c r="H159" s="2">
        <v>0</v>
      </c>
      <c r="I159" s="1"/>
      <c r="J159" s="1">
        <f t="shared" si="21"/>
        <v>0</v>
      </c>
      <c r="K159" s="48"/>
    </row>
    <row r="160" spans="1:11" ht="15" customHeight="1" x14ac:dyDescent="0.2">
      <c r="A160" s="15">
        <f t="shared" si="22"/>
        <v>128</v>
      </c>
      <c r="B160" s="51" t="s">
        <v>26</v>
      </c>
      <c r="C160" s="51"/>
      <c r="D160" s="15" t="s">
        <v>10</v>
      </c>
      <c r="E160" s="15"/>
      <c r="F160" s="20">
        <v>236</v>
      </c>
      <c r="G160" s="20"/>
      <c r="H160" s="2">
        <v>0</v>
      </c>
      <c r="I160" s="1"/>
      <c r="J160" s="1">
        <f t="shared" si="21"/>
        <v>0</v>
      </c>
      <c r="K160" s="48"/>
    </row>
    <row r="161" spans="1:11" ht="8.1" customHeight="1" thickBot="1" x14ac:dyDescent="0.25">
      <c r="A161" s="57"/>
      <c r="B161" s="53"/>
      <c r="C161" s="53"/>
      <c r="D161" s="29"/>
      <c r="E161" s="29"/>
      <c r="F161" s="54"/>
      <c r="G161" s="54"/>
      <c r="H161" s="4"/>
      <c r="I161" s="5"/>
      <c r="J161" s="5"/>
      <c r="K161" s="48"/>
    </row>
    <row r="162" spans="1:11" ht="15" customHeight="1" thickBot="1" x14ac:dyDescent="0.25">
      <c r="A162" s="15"/>
      <c r="B162" s="51"/>
      <c r="C162" s="51"/>
      <c r="D162" s="15"/>
      <c r="E162" s="15"/>
      <c r="F162" s="32"/>
      <c r="G162" s="32"/>
      <c r="H162" s="14" t="s">
        <v>4</v>
      </c>
      <c r="I162" s="14">
        <v>22091</v>
      </c>
      <c r="J162" s="58">
        <f>SUM(J155:J160)</f>
        <v>0</v>
      </c>
      <c r="K162" s="48"/>
    </row>
    <row r="163" spans="1:11" ht="15" customHeight="1" thickTop="1" x14ac:dyDescent="0.2">
      <c r="A163" s="15"/>
      <c r="B163" s="51"/>
      <c r="C163" s="51"/>
      <c r="D163" s="15"/>
      <c r="E163" s="15"/>
      <c r="F163" s="32"/>
      <c r="G163" s="32"/>
      <c r="H163" s="14"/>
      <c r="I163" s="14"/>
      <c r="J163" s="47"/>
      <c r="K163" s="48"/>
    </row>
    <row r="164" spans="1:11" ht="15" customHeight="1" x14ac:dyDescent="0.2">
      <c r="A164" s="6" t="s">
        <v>53</v>
      </c>
      <c r="D164" s="6"/>
      <c r="E164" s="6"/>
      <c r="F164" s="7"/>
      <c r="G164" s="6"/>
      <c r="H164" s="6"/>
      <c r="I164" s="6"/>
      <c r="J164" s="6"/>
      <c r="K164" s="48"/>
    </row>
    <row r="165" spans="1:11" ht="8.1" customHeight="1" thickBot="1" x14ac:dyDescent="0.25">
      <c r="A165" s="55"/>
      <c r="B165" s="6"/>
      <c r="C165" s="6"/>
      <c r="D165" s="55"/>
      <c r="E165" s="55"/>
      <c r="F165" s="56"/>
      <c r="G165" s="55"/>
      <c r="H165" s="55"/>
      <c r="I165" s="55"/>
      <c r="J165" s="55"/>
      <c r="K165" s="48"/>
    </row>
    <row r="166" spans="1:11" ht="15" customHeight="1" thickBot="1" x14ac:dyDescent="0.25">
      <c r="A166" s="11" t="s">
        <v>0</v>
      </c>
      <c r="B166" s="11" t="s">
        <v>8</v>
      </c>
      <c r="C166" s="11"/>
      <c r="D166" s="11" t="s">
        <v>1</v>
      </c>
      <c r="E166" s="11"/>
      <c r="F166" s="11" t="s">
        <v>9</v>
      </c>
      <c r="G166" s="11"/>
      <c r="H166" s="12" t="s">
        <v>2</v>
      </c>
      <c r="I166" s="12"/>
      <c r="J166" s="12" t="s">
        <v>3</v>
      </c>
      <c r="K166" s="48"/>
    </row>
    <row r="167" spans="1:11" ht="8.1" customHeight="1" x14ac:dyDescent="0.2">
      <c r="A167" s="13"/>
      <c r="B167" s="13"/>
      <c r="C167" s="13"/>
      <c r="D167" s="13"/>
      <c r="E167" s="13"/>
      <c r="F167" s="13"/>
      <c r="G167" s="13"/>
      <c r="H167" s="14"/>
      <c r="I167" s="14"/>
      <c r="J167" s="14"/>
      <c r="K167" s="48"/>
    </row>
    <row r="168" spans="1:11" ht="15" customHeight="1" x14ac:dyDescent="0.2">
      <c r="A168" s="15">
        <f>A160+1</f>
        <v>129</v>
      </c>
      <c r="B168" s="51" t="s">
        <v>46</v>
      </c>
      <c r="C168" s="51"/>
      <c r="D168" s="15" t="s">
        <v>14</v>
      </c>
      <c r="E168" s="15"/>
      <c r="F168" s="20">
        <v>77</v>
      </c>
      <c r="G168" s="20"/>
      <c r="H168" s="1">
        <v>0</v>
      </c>
      <c r="I168" s="1"/>
      <c r="J168" s="1">
        <f t="shared" ref="J168" si="23">F168*H168</f>
        <v>0</v>
      </c>
      <c r="K168" s="48"/>
    </row>
    <row r="169" spans="1:11" ht="15" customHeight="1" x14ac:dyDescent="0.2">
      <c r="A169" s="15">
        <f>A168+1</f>
        <v>130</v>
      </c>
      <c r="B169" s="51" t="s">
        <v>47</v>
      </c>
      <c r="C169" s="51"/>
      <c r="D169" s="15" t="s">
        <v>14</v>
      </c>
      <c r="E169" s="15"/>
      <c r="F169" s="20">
        <v>10</v>
      </c>
      <c r="G169" s="20"/>
      <c r="H169" s="1">
        <v>0</v>
      </c>
      <c r="I169" s="1"/>
      <c r="J169" s="1">
        <f t="shared" ref="J169:J174" si="24">F169*H169</f>
        <v>0</v>
      </c>
      <c r="K169" s="48"/>
    </row>
    <row r="170" spans="1:11" ht="15" customHeight="1" x14ac:dyDescent="0.2">
      <c r="A170" s="15">
        <f t="shared" ref="A170:A174" si="25">A169+1</f>
        <v>131</v>
      </c>
      <c r="B170" s="51" t="s">
        <v>88</v>
      </c>
      <c r="C170" s="51"/>
      <c r="D170" s="15" t="s">
        <v>14</v>
      </c>
      <c r="E170" s="15"/>
      <c r="F170" s="23">
        <v>9</v>
      </c>
      <c r="G170" s="20"/>
      <c r="H170" s="1">
        <v>0</v>
      </c>
      <c r="I170" s="1"/>
      <c r="J170" s="1">
        <f t="shared" si="24"/>
        <v>0</v>
      </c>
      <c r="K170" s="48"/>
    </row>
    <row r="171" spans="1:11" ht="15" customHeight="1" x14ac:dyDescent="0.2">
      <c r="A171" s="15">
        <f t="shared" si="25"/>
        <v>132</v>
      </c>
      <c r="B171" s="51" t="s">
        <v>89</v>
      </c>
      <c r="C171" s="51"/>
      <c r="D171" s="15" t="s">
        <v>14</v>
      </c>
      <c r="E171" s="15"/>
      <c r="F171" s="23">
        <v>1.1000000000000001</v>
      </c>
      <c r="G171" s="20"/>
      <c r="H171" s="1">
        <v>0</v>
      </c>
      <c r="I171" s="1"/>
      <c r="J171" s="1">
        <f t="shared" si="24"/>
        <v>0</v>
      </c>
      <c r="K171" s="48"/>
    </row>
    <row r="172" spans="1:11" ht="15" customHeight="1" x14ac:dyDescent="0.2">
      <c r="A172" s="15">
        <f t="shared" si="25"/>
        <v>133</v>
      </c>
      <c r="B172" s="51" t="s">
        <v>48</v>
      </c>
      <c r="C172" s="51"/>
      <c r="D172" s="15" t="s">
        <v>10</v>
      </c>
      <c r="E172" s="15"/>
      <c r="F172" s="20">
        <v>16</v>
      </c>
      <c r="G172" s="20"/>
      <c r="H172" s="1">
        <v>0</v>
      </c>
      <c r="I172" s="1"/>
      <c r="J172" s="1">
        <f t="shared" si="24"/>
        <v>0</v>
      </c>
      <c r="K172" s="48"/>
    </row>
    <row r="173" spans="1:11" ht="15" customHeight="1" x14ac:dyDescent="0.2">
      <c r="A173" s="15">
        <f t="shared" si="25"/>
        <v>134</v>
      </c>
      <c r="B173" s="51" t="s">
        <v>57</v>
      </c>
      <c r="C173" s="51"/>
      <c r="D173" s="15" t="s">
        <v>5</v>
      </c>
      <c r="E173" s="15"/>
      <c r="F173" s="20">
        <v>20</v>
      </c>
      <c r="G173" s="20"/>
      <c r="H173" s="1">
        <v>0</v>
      </c>
      <c r="I173" s="1"/>
      <c r="J173" s="1">
        <f t="shared" si="24"/>
        <v>0</v>
      </c>
      <c r="K173" s="48"/>
    </row>
    <row r="174" spans="1:11" ht="15" customHeight="1" x14ac:dyDescent="0.2">
      <c r="A174" s="15">
        <f t="shared" si="25"/>
        <v>135</v>
      </c>
      <c r="B174" s="51" t="s">
        <v>26</v>
      </c>
      <c r="C174" s="51"/>
      <c r="D174" s="15" t="s">
        <v>10</v>
      </c>
      <c r="E174" s="15"/>
      <c r="F174" s="20">
        <v>211</v>
      </c>
      <c r="G174" s="20"/>
      <c r="H174" s="1">
        <v>0</v>
      </c>
      <c r="I174" s="1"/>
      <c r="J174" s="1">
        <f t="shared" si="24"/>
        <v>0</v>
      </c>
      <c r="K174" s="48"/>
    </row>
    <row r="175" spans="1:11" ht="8.1" customHeight="1" thickBot="1" x14ac:dyDescent="0.25">
      <c r="A175" s="57"/>
      <c r="B175" s="53"/>
      <c r="C175" s="53"/>
      <c r="D175" s="29"/>
      <c r="E175" s="29"/>
      <c r="F175" s="54"/>
      <c r="G175" s="54"/>
      <c r="H175" s="4"/>
      <c r="I175" s="5"/>
      <c r="J175" s="5"/>
      <c r="K175" s="48"/>
    </row>
    <row r="176" spans="1:11" ht="15" customHeight="1" thickBot="1" x14ac:dyDescent="0.25">
      <c r="A176" s="15"/>
      <c r="B176" s="51"/>
      <c r="C176" s="51"/>
      <c r="D176" s="15"/>
      <c r="E176" s="15"/>
      <c r="F176" s="32"/>
      <c r="G176" s="32"/>
      <c r="H176" s="14" t="s">
        <v>4</v>
      </c>
      <c r="I176" s="14">
        <v>22091</v>
      </c>
      <c r="J176" s="58">
        <f>SUM(J168:J174)</f>
        <v>0</v>
      </c>
      <c r="K176" s="48"/>
    </row>
    <row r="177" spans="1:11" ht="15" customHeight="1" thickTop="1" x14ac:dyDescent="0.2">
      <c r="A177" s="15"/>
      <c r="B177" s="51"/>
      <c r="C177" s="51"/>
      <c r="D177" s="15"/>
      <c r="E177" s="15"/>
      <c r="F177" s="32"/>
      <c r="G177" s="32"/>
      <c r="H177" s="14"/>
      <c r="I177" s="14"/>
      <c r="J177" s="47"/>
      <c r="K177" s="48"/>
    </row>
    <row r="178" spans="1:11" ht="15" customHeight="1" x14ac:dyDescent="0.2">
      <c r="A178" s="6" t="s">
        <v>61</v>
      </c>
      <c r="D178" s="6"/>
      <c r="E178" s="6"/>
      <c r="F178" s="7"/>
      <c r="G178" s="6"/>
      <c r="H178" s="6"/>
      <c r="I178" s="6"/>
      <c r="J178" s="6"/>
      <c r="K178" s="48"/>
    </row>
    <row r="179" spans="1:11" ht="8.1" customHeight="1" thickBot="1" x14ac:dyDescent="0.25">
      <c r="A179" s="55"/>
      <c r="B179" s="6"/>
      <c r="C179" s="6"/>
      <c r="D179" s="55"/>
      <c r="E179" s="55"/>
      <c r="F179" s="56"/>
      <c r="G179" s="55"/>
      <c r="H179" s="55"/>
      <c r="I179" s="55"/>
      <c r="J179" s="55"/>
      <c r="K179" s="48"/>
    </row>
    <row r="180" spans="1:11" ht="15" customHeight="1" thickBot="1" x14ac:dyDescent="0.25">
      <c r="A180" s="11" t="s">
        <v>0</v>
      </c>
      <c r="B180" s="11" t="s">
        <v>8</v>
      </c>
      <c r="C180" s="11"/>
      <c r="D180" s="11" t="s">
        <v>1</v>
      </c>
      <c r="E180" s="11"/>
      <c r="F180" s="11" t="s">
        <v>9</v>
      </c>
      <c r="G180" s="11"/>
      <c r="H180" s="12" t="s">
        <v>2</v>
      </c>
      <c r="I180" s="12"/>
      <c r="J180" s="12" t="s">
        <v>3</v>
      </c>
      <c r="K180" s="48"/>
    </row>
    <row r="181" spans="1:11" ht="8.1" customHeight="1" x14ac:dyDescent="0.2">
      <c r="A181" s="13"/>
      <c r="B181" s="13"/>
      <c r="C181" s="13"/>
      <c r="D181" s="13"/>
      <c r="E181" s="59"/>
      <c r="F181" s="13"/>
      <c r="G181" s="13"/>
      <c r="H181" s="14"/>
      <c r="I181" s="14"/>
      <c r="J181" s="14"/>
      <c r="K181" s="48"/>
    </row>
    <row r="182" spans="1:11" ht="15" customHeight="1" x14ac:dyDescent="0.2">
      <c r="A182" s="15">
        <f>A174+1</f>
        <v>136</v>
      </c>
      <c r="B182" s="51" t="s">
        <v>46</v>
      </c>
      <c r="C182" s="51"/>
      <c r="D182" s="15" t="s">
        <v>14</v>
      </c>
      <c r="E182" s="15"/>
      <c r="F182" s="20">
        <v>74</v>
      </c>
      <c r="G182" s="20"/>
      <c r="H182" s="1">
        <v>0</v>
      </c>
      <c r="I182" s="1"/>
      <c r="J182" s="1">
        <f t="shared" ref="J182:J187" si="26">F182*H182</f>
        <v>0</v>
      </c>
      <c r="K182" s="48"/>
    </row>
    <row r="183" spans="1:11" ht="15" customHeight="1" x14ac:dyDescent="0.2">
      <c r="A183" s="15">
        <f>A182+1</f>
        <v>137</v>
      </c>
      <c r="B183" s="51" t="s">
        <v>88</v>
      </c>
      <c r="C183" s="51"/>
      <c r="D183" s="15" t="s">
        <v>14</v>
      </c>
      <c r="E183" s="15"/>
      <c r="F183" s="23">
        <v>3</v>
      </c>
      <c r="G183" s="20"/>
      <c r="H183" s="2">
        <v>0</v>
      </c>
      <c r="I183" s="1"/>
      <c r="J183" s="1">
        <f t="shared" si="26"/>
        <v>0</v>
      </c>
      <c r="K183" s="48"/>
    </row>
    <row r="184" spans="1:11" ht="15" customHeight="1" x14ac:dyDescent="0.2">
      <c r="A184" s="15">
        <f t="shared" ref="A184:A187" si="27">A183+1</f>
        <v>138</v>
      </c>
      <c r="B184" s="51" t="s">
        <v>89</v>
      </c>
      <c r="C184" s="51"/>
      <c r="D184" s="15" t="s">
        <v>14</v>
      </c>
      <c r="E184" s="15"/>
      <c r="F184" s="23">
        <v>0.3</v>
      </c>
      <c r="G184" s="20"/>
      <c r="H184" s="2">
        <v>0</v>
      </c>
      <c r="I184" s="1"/>
      <c r="J184" s="1">
        <f t="shared" si="26"/>
        <v>0</v>
      </c>
      <c r="K184" s="48"/>
    </row>
    <row r="185" spans="1:11" ht="15" customHeight="1" x14ac:dyDescent="0.2">
      <c r="A185" s="15">
        <f t="shared" si="27"/>
        <v>139</v>
      </c>
      <c r="B185" s="51" t="s">
        <v>48</v>
      </c>
      <c r="C185" s="51"/>
      <c r="D185" s="15" t="s">
        <v>10</v>
      </c>
      <c r="E185" s="15"/>
      <c r="F185" s="20">
        <v>148</v>
      </c>
      <c r="G185" s="20"/>
      <c r="H185" s="2">
        <v>0</v>
      </c>
      <c r="I185" s="1"/>
      <c r="J185" s="1">
        <f t="shared" si="26"/>
        <v>0</v>
      </c>
      <c r="K185" s="48"/>
    </row>
    <row r="186" spans="1:11" ht="15" customHeight="1" x14ac:dyDescent="0.2">
      <c r="A186" s="15">
        <f t="shared" si="27"/>
        <v>140</v>
      </c>
      <c r="B186" s="51" t="s">
        <v>57</v>
      </c>
      <c r="C186" s="51"/>
      <c r="D186" s="15" t="s">
        <v>5</v>
      </c>
      <c r="E186" s="15"/>
      <c r="F186" s="20">
        <v>16</v>
      </c>
      <c r="G186" s="20"/>
      <c r="H186" s="2">
        <v>0</v>
      </c>
      <c r="I186" s="1"/>
      <c r="J186" s="1">
        <f t="shared" si="26"/>
        <v>0</v>
      </c>
      <c r="K186" s="48"/>
    </row>
    <row r="187" spans="1:11" ht="15" customHeight="1" x14ac:dyDescent="0.2">
      <c r="A187" s="15">
        <f t="shared" si="27"/>
        <v>141</v>
      </c>
      <c r="B187" s="51" t="s">
        <v>26</v>
      </c>
      <c r="C187" s="51"/>
      <c r="D187" s="15" t="s">
        <v>10</v>
      </c>
      <c r="E187" s="15"/>
      <c r="F187" s="20">
        <v>181</v>
      </c>
      <c r="G187" s="20"/>
      <c r="H187" s="2">
        <v>0</v>
      </c>
      <c r="I187" s="1"/>
      <c r="J187" s="1">
        <f t="shared" si="26"/>
        <v>0</v>
      </c>
      <c r="K187" s="48"/>
    </row>
    <row r="188" spans="1:11" ht="8.1" customHeight="1" thickBot="1" x14ac:dyDescent="0.25">
      <c r="A188" s="57"/>
      <c r="B188" s="53"/>
      <c r="C188" s="53"/>
      <c r="D188" s="29"/>
      <c r="E188" s="29"/>
      <c r="F188" s="54"/>
      <c r="G188" s="54"/>
      <c r="H188" s="4"/>
      <c r="I188" s="5"/>
      <c r="J188" s="5"/>
      <c r="K188" s="48"/>
    </row>
    <row r="189" spans="1:11" ht="15" customHeight="1" thickBot="1" x14ac:dyDescent="0.25">
      <c r="A189" s="15"/>
      <c r="B189" s="51"/>
      <c r="C189" s="51"/>
      <c r="D189" s="15"/>
      <c r="E189" s="15"/>
      <c r="F189" s="32"/>
      <c r="G189" s="32"/>
      <c r="H189" s="14" t="s">
        <v>4</v>
      </c>
      <c r="I189" s="14">
        <v>22091</v>
      </c>
      <c r="J189" s="58">
        <f>SUM(J182:J187)</f>
        <v>0</v>
      </c>
      <c r="K189" s="48"/>
    </row>
    <row r="190" spans="1:11" ht="15" customHeight="1" thickTop="1" x14ac:dyDescent="0.2">
      <c r="A190" s="15"/>
      <c r="B190" s="51"/>
      <c r="C190" s="51"/>
      <c r="D190" s="15"/>
      <c r="E190" s="15"/>
      <c r="F190" s="32"/>
      <c r="G190" s="32"/>
      <c r="H190" s="14"/>
      <c r="I190" s="14"/>
      <c r="J190" s="47"/>
      <c r="K190" s="48"/>
    </row>
    <row r="191" spans="1:11" ht="15" customHeight="1" x14ac:dyDescent="0.2">
      <c r="A191" s="6" t="s">
        <v>90</v>
      </c>
      <c r="D191" s="6"/>
      <c r="E191" s="6"/>
      <c r="F191" s="7"/>
      <c r="G191" s="6"/>
      <c r="H191" s="6"/>
      <c r="I191" s="6"/>
      <c r="J191" s="6"/>
      <c r="K191" s="48"/>
    </row>
    <row r="192" spans="1:11" ht="8.1" customHeight="1" thickBot="1" x14ac:dyDescent="0.25">
      <c r="A192" s="55"/>
      <c r="B192" s="6"/>
      <c r="C192" s="6"/>
      <c r="D192" s="55"/>
      <c r="E192" s="55"/>
      <c r="F192" s="56"/>
      <c r="G192" s="55"/>
      <c r="H192" s="55"/>
      <c r="I192" s="55"/>
      <c r="J192" s="55"/>
      <c r="K192" s="48"/>
    </row>
    <row r="193" spans="1:11" ht="15" customHeight="1" thickBot="1" x14ac:dyDescent="0.25">
      <c r="A193" s="11" t="s">
        <v>0</v>
      </c>
      <c r="B193" s="11" t="s">
        <v>8</v>
      </c>
      <c r="C193" s="11"/>
      <c r="D193" s="11" t="s">
        <v>1</v>
      </c>
      <c r="E193" s="11"/>
      <c r="F193" s="11" t="s">
        <v>9</v>
      </c>
      <c r="G193" s="11"/>
      <c r="H193" s="12" t="s">
        <v>2</v>
      </c>
      <c r="I193" s="12"/>
      <c r="J193" s="12" t="s">
        <v>3</v>
      </c>
      <c r="K193" s="48"/>
    </row>
    <row r="194" spans="1:11" ht="8.1" customHeight="1" x14ac:dyDescent="0.2">
      <c r="A194" s="13"/>
      <c r="B194" s="13"/>
      <c r="C194" s="13"/>
      <c r="D194" s="13"/>
      <c r="E194" s="59"/>
      <c r="F194" s="13"/>
      <c r="G194" s="13"/>
      <c r="H194" s="14"/>
      <c r="I194" s="14"/>
      <c r="J194" s="14"/>
      <c r="K194" s="48"/>
    </row>
    <row r="195" spans="1:11" ht="15" customHeight="1" x14ac:dyDescent="0.2">
      <c r="A195" s="15">
        <f>A187+1</f>
        <v>142</v>
      </c>
      <c r="B195" s="51" t="s">
        <v>46</v>
      </c>
      <c r="C195" s="51"/>
      <c r="D195" s="15" t="s">
        <v>14</v>
      </c>
      <c r="E195" s="15"/>
      <c r="F195" s="20">
        <v>1034</v>
      </c>
      <c r="G195" s="20"/>
      <c r="H195" s="1">
        <v>0</v>
      </c>
      <c r="I195" s="1"/>
      <c r="J195" s="1">
        <f t="shared" ref="J195:J196" si="28">F195*H195</f>
        <v>0</v>
      </c>
      <c r="K195" s="48"/>
    </row>
    <row r="196" spans="1:11" ht="15" customHeight="1" x14ac:dyDescent="0.2">
      <c r="A196" s="15">
        <f>A195+1</f>
        <v>143</v>
      </c>
      <c r="B196" s="51" t="s">
        <v>26</v>
      </c>
      <c r="C196" s="51"/>
      <c r="D196" s="15" t="s">
        <v>10</v>
      </c>
      <c r="E196" s="15"/>
      <c r="F196" s="20">
        <v>1345</v>
      </c>
      <c r="G196" s="20"/>
      <c r="H196" s="2">
        <v>0</v>
      </c>
      <c r="I196" s="1"/>
      <c r="J196" s="1">
        <f t="shared" si="28"/>
        <v>0</v>
      </c>
      <c r="K196" s="48"/>
    </row>
    <row r="197" spans="1:11" ht="8.1" customHeight="1" thickBot="1" x14ac:dyDescent="0.25">
      <c r="A197" s="57"/>
      <c r="B197" s="53"/>
      <c r="C197" s="53"/>
      <c r="D197" s="29"/>
      <c r="E197" s="29"/>
      <c r="F197" s="54"/>
      <c r="G197" s="54"/>
      <c r="H197" s="4"/>
      <c r="I197" s="5"/>
      <c r="J197" s="5"/>
      <c r="K197" s="48"/>
    </row>
    <row r="198" spans="1:11" ht="15" customHeight="1" thickBot="1" x14ac:dyDescent="0.25">
      <c r="A198" s="15"/>
      <c r="B198" s="51"/>
      <c r="C198" s="51"/>
      <c r="D198" s="15"/>
      <c r="E198" s="15"/>
      <c r="F198" s="32"/>
      <c r="G198" s="32"/>
      <c r="H198" s="14" t="s">
        <v>4</v>
      </c>
      <c r="I198" s="14">
        <v>22091</v>
      </c>
      <c r="J198" s="58">
        <f>SUM(J195:J196)</f>
        <v>0</v>
      </c>
      <c r="K198" s="48"/>
    </row>
    <row r="199" spans="1:11" ht="15" customHeight="1" thickTop="1" x14ac:dyDescent="0.2">
      <c r="A199" s="15"/>
      <c r="B199" s="51"/>
      <c r="C199" s="51"/>
      <c r="D199" s="15"/>
      <c r="E199" s="15"/>
      <c r="F199" s="32"/>
      <c r="G199" s="32"/>
      <c r="H199" s="14"/>
      <c r="I199" s="14"/>
      <c r="J199" s="47"/>
      <c r="K199" s="48"/>
    </row>
    <row r="200" spans="1:11" ht="15" customHeight="1" x14ac:dyDescent="0.2">
      <c r="A200" s="6" t="s">
        <v>91</v>
      </c>
      <c r="D200" s="6"/>
      <c r="E200" s="6"/>
      <c r="F200" s="7"/>
      <c r="G200" s="6"/>
      <c r="H200" s="6"/>
      <c r="I200" s="6"/>
      <c r="J200" s="6"/>
      <c r="K200" s="48"/>
    </row>
    <row r="201" spans="1:11" ht="8.1" customHeight="1" thickBot="1" x14ac:dyDescent="0.25">
      <c r="A201" s="55"/>
      <c r="B201" s="6"/>
      <c r="C201" s="6"/>
      <c r="D201" s="55"/>
      <c r="E201" s="55"/>
      <c r="F201" s="56"/>
      <c r="G201" s="55"/>
      <c r="H201" s="55"/>
      <c r="I201" s="55"/>
      <c r="J201" s="55"/>
      <c r="K201" s="48"/>
    </row>
    <row r="202" spans="1:11" ht="15" customHeight="1" thickBot="1" x14ac:dyDescent="0.25">
      <c r="A202" s="11" t="s">
        <v>0</v>
      </c>
      <c r="B202" s="11" t="s">
        <v>8</v>
      </c>
      <c r="C202" s="11"/>
      <c r="D202" s="11" t="s">
        <v>1</v>
      </c>
      <c r="E202" s="11"/>
      <c r="F202" s="11" t="s">
        <v>9</v>
      </c>
      <c r="G202" s="11"/>
      <c r="H202" s="12" t="s">
        <v>2</v>
      </c>
      <c r="I202" s="12"/>
      <c r="J202" s="12" t="s">
        <v>3</v>
      </c>
      <c r="K202" s="48"/>
    </row>
    <row r="203" spans="1:11" ht="8.1" customHeight="1" x14ac:dyDescent="0.2">
      <c r="A203" s="13"/>
      <c r="B203" s="13"/>
      <c r="C203" s="13"/>
      <c r="D203" s="13"/>
      <c r="E203" s="59"/>
      <c r="F203" s="13"/>
      <c r="G203" s="13"/>
      <c r="H203" s="14"/>
      <c r="I203" s="14"/>
      <c r="J203" s="14"/>
      <c r="K203" s="48"/>
    </row>
    <row r="204" spans="1:11" ht="15" customHeight="1" x14ac:dyDescent="0.2">
      <c r="A204" s="15">
        <f>A196+1</f>
        <v>144</v>
      </c>
      <c r="B204" s="51" t="s">
        <v>46</v>
      </c>
      <c r="C204" s="51"/>
      <c r="D204" s="15" t="s">
        <v>14</v>
      </c>
      <c r="E204" s="15"/>
      <c r="F204" s="20">
        <v>1224</v>
      </c>
      <c r="G204" s="20"/>
      <c r="H204" s="1">
        <v>0</v>
      </c>
      <c r="I204" s="1"/>
      <c r="J204" s="1">
        <f t="shared" ref="J204:J205" si="29">F204*H204</f>
        <v>0</v>
      </c>
      <c r="K204" s="48"/>
    </row>
    <row r="205" spans="1:11" ht="15" customHeight="1" x14ac:dyDescent="0.2">
      <c r="A205" s="15">
        <f>A204+1</f>
        <v>145</v>
      </c>
      <c r="B205" s="51" t="s">
        <v>26</v>
      </c>
      <c r="C205" s="51"/>
      <c r="D205" s="15" t="s">
        <v>10</v>
      </c>
      <c r="E205" s="15"/>
      <c r="F205" s="20">
        <v>1300</v>
      </c>
      <c r="G205" s="20"/>
      <c r="H205" s="2">
        <v>0</v>
      </c>
      <c r="I205" s="1"/>
      <c r="J205" s="1">
        <f t="shared" si="29"/>
        <v>0</v>
      </c>
      <c r="K205" s="48"/>
    </row>
    <row r="206" spans="1:11" ht="8.1" customHeight="1" thickBot="1" x14ac:dyDescent="0.25">
      <c r="A206" s="57"/>
      <c r="B206" s="53"/>
      <c r="C206" s="53"/>
      <c r="D206" s="29"/>
      <c r="E206" s="29"/>
      <c r="F206" s="54"/>
      <c r="G206" s="54"/>
      <c r="H206" s="4"/>
      <c r="I206" s="5"/>
      <c r="J206" s="5"/>
      <c r="K206" s="48"/>
    </row>
    <row r="207" spans="1:11" ht="15" customHeight="1" thickBot="1" x14ac:dyDescent="0.25">
      <c r="A207" s="15"/>
      <c r="B207" s="51"/>
      <c r="C207" s="51"/>
      <c r="D207" s="15"/>
      <c r="E207" s="15"/>
      <c r="F207" s="32"/>
      <c r="G207" s="32"/>
      <c r="H207" s="14" t="s">
        <v>4</v>
      </c>
      <c r="I207" s="14">
        <v>22091</v>
      </c>
      <c r="J207" s="58">
        <f>SUM(J204:J205)</f>
        <v>0</v>
      </c>
      <c r="K207" s="48"/>
    </row>
    <row r="208" spans="1:11" ht="15" customHeight="1" thickTop="1" x14ac:dyDescent="0.2">
      <c r="A208" s="15"/>
      <c r="B208" s="51"/>
      <c r="C208" s="51"/>
      <c r="D208" s="15"/>
      <c r="E208" s="15"/>
      <c r="F208" s="32"/>
      <c r="G208" s="32"/>
      <c r="H208" s="14"/>
      <c r="I208" s="14"/>
      <c r="J208" s="47"/>
      <c r="K208" s="48"/>
    </row>
    <row r="209" spans="1:11" ht="15" customHeight="1" x14ac:dyDescent="0.2">
      <c r="A209" s="6" t="s">
        <v>54</v>
      </c>
      <c r="B209" s="6"/>
      <c r="C209" s="6"/>
      <c r="D209" s="6"/>
      <c r="E209" s="6"/>
      <c r="F209" s="7"/>
      <c r="G209" s="6"/>
      <c r="H209" s="6"/>
      <c r="I209" s="6"/>
      <c r="J209" s="6"/>
      <c r="K209" s="48"/>
    </row>
    <row r="210" spans="1:11" ht="8.1" customHeight="1" thickBot="1" x14ac:dyDescent="0.25">
      <c r="A210" s="55"/>
      <c r="B210" s="55"/>
      <c r="C210" s="49"/>
      <c r="D210" s="51"/>
      <c r="E210" s="51"/>
      <c r="F210" s="57"/>
      <c r="G210" s="60"/>
      <c r="H210" s="60"/>
      <c r="I210" s="60"/>
      <c r="J210" s="60"/>
      <c r="K210" s="48"/>
    </row>
    <row r="211" spans="1:11" ht="15" customHeight="1" thickBot="1" x14ac:dyDescent="0.25">
      <c r="A211" s="11" t="s">
        <v>0</v>
      </c>
      <c r="B211" s="11" t="s">
        <v>8</v>
      </c>
      <c r="C211" s="11"/>
      <c r="D211" s="11" t="s">
        <v>1</v>
      </c>
      <c r="E211" s="11"/>
      <c r="F211" s="11" t="s">
        <v>9</v>
      </c>
      <c r="G211" s="11"/>
      <c r="H211" s="12" t="s">
        <v>2</v>
      </c>
      <c r="I211" s="12"/>
      <c r="J211" s="12" t="s">
        <v>3</v>
      </c>
      <c r="K211" s="48"/>
    </row>
    <row r="212" spans="1:11" ht="8.1" customHeight="1" x14ac:dyDescent="0.2">
      <c r="A212" s="13"/>
      <c r="B212" s="13"/>
      <c r="C212" s="13"/>
      <c r="D212" s="13"/>
      <c r="E212" s="13"/>
      <c r="F212" s="13"/>
      <c r="G212" s="13"/>
      <c r="H212" s="3"/>
      <c r="I212" s="3"/>
      <c r="J212" s="3"/>
      <c r="K212" s="48"/>
    </row>
    <row r="213" spans="1:11" ht="15" customHeight="1" x14ac:dyDescent="0.2">
      <c r="A213" s="61">
        <f>A205+1</f>
        <v>146</v>
      </c>
      <c r="B213" s="62" t="s">
        <v>49</v>
      </c>
      <c r="C213" s="62"/>
      <c r="D213" s="15" t="s">
        <v>58</v>
      </c>
      <c r="E213" s="15"/>
      <c r="F213" s="63">
        <v>20.6</v>
      </c>
      <c r="G213" s="26"/>
      <c r="H213" s="1">
        <v>0</v>
      </c>
      <c r="I213" s="1"/>
      <c r="J213" s="1">
        <f t="shared" ref="J213:J218" si="30">F213*H213</f>
        <v>0</v>
      </c>
      <c r="K213" s="48"/>
    </row>
    <row r="214" spans="1:11" ht="15" customHeight="1" x14ac:dyDescent="0.2">
      <c r="A214" s="61">
        <f>A213+1</f>
        <v>147</v>
      </c>
      <c r="B214" s="62" t="s">
        <v>18</v>
      </c>
      <c r="C214" s="62"/>
      <c r="D214" s="15" t="s">
        <v>14</v>
      </c>
      <c r="E214" s="15"/>
      <c r="F214" s="26">
        <v>14648</v>
      </c>
      <c r="G214" s="26"/>
      <c r="H214" s="1">
        <v>0</v>
      </c>
      <c r="I214" s="1"/>
      <c r="J214" s="1">
        <f t="shared" si="30"/>
        <v>0</v>
      </c>
      <c r="K214" s="48"/>
    </row>
    <row r="215" spans="1:11" ht="15" customHeight="1" x14ac:dyDescent="0.2">
      <c r="A215" s="61">
        <f t="shared" ref="A215:A218" si="31">A214+1</f>
        <v>148</v>
      </c>
      <c r="B215" s="62" t="s">
        <v>19</v>
      </c>
      <c r="C215" s="62"/>
      <c r="D215" s="15" t="s">
        <v>14</v>
      </c>
      <c r="E215" s="15"/>
      <c r="F215" s="26">
        <v>9097</v>
      </c>
      <c r="G215" s="26"/>
      <c r="H215" s="2">
        <v>0</v>
      </c>
      <c r="I215" s="1"/>
      <c r="J215" s="1">
        <f t="shared" si="30"/>
        <v>0</v>
      </c>
      <c r="K215" s="48"/>
    </row>
    <row r="216" spans="1:11" ht="15" customHeight="1" x14ac:dyDescent="0.2">
      <c r="A216" s="61">
        <f t="shared" si="31"/>
        <v>149</v>
      </c>
      <c r="B216" s="62" t="s">
        <v>92</v>
      </c>
      <c r="C216" s="62"/>
      <c r="D216" s="15" t="s">
        <v>14</v>
      </c>
      <c r="E216" s="15"/>
      <c r="F216" s="26">
        <v>24573</v>
      </c>
      <c r="G216" s="26"/>
      <c r="H216" s="2">
        <v>0</v>
      </c>
      <c r="I216" s="1"/>
      <c r="J216" s="1">
        <f t="shared" ref="J216" si="32">F216*H216</f>
        <v>0</v>
      </c>
      <c r="K216" s="48"/>
    </row>
    <row r="217" spans="1:11" ht="15" customHeight="1" x14ac:dyDescent="0.2">
      <c r="A217" s="61">
        <f t="shared" si="31"/>
        <v>150</v>
      </c>
      <c r="B217" s="62" t="s">
        <v>42</v>
      </c>
      <c r="C217" s="62"/>
      <c r="D217" s="15" t="s">
        <v>5</v>
      </c>
      <c r="E217" s="15"/>
      <c r="F217" s="26">
        <v>1021</v>
      </c>
      <c r="G217" s="26"/>
      <c r="H217" s="2">
        <v>0</v>
      </c>
      <c r="I217" s="1"/>
      <c r="J217" s="1">
        <f t="shared" si="30"/>
        <v>0</v>
      </c>
      <c r="K217" s="48"/>
    </row>
    <row r="218" spans="1:11" ht="15" customHeight="1" x14ac:dyDescent="0.2">
      <c r="A218" s="61">
        <f t="shared" si="31"/>
        <v>151</v>
      </c>
      <c r="B218" s="62" t="s">
        <v>17</v>
      </c>
      <c r="C218" s="62"/>
      <c r="D218" s="15" t="s">
        <v>5</v>
      </c>
      <c r="E218" s="15"/>
      <c r="F218" s="26">
        <v>137</v>
      </c>
      <c r="G218" s="26"/>
      <c r="H218" s="2">
        <v>0</v>
      </c>
      <c r="I218" s="1"/>
      <c r="J218" s="1">
        <f t="shared" si="30"/>
        <v>0</v>
      </c>
      <c r="K218" s="48"/>
    </row>
    <row r="219" spans="1:11" ht="8.1" customHeight="1" thickBot="1" x14ac:dyDescent="0.25">
      <c r="A219" s="57"/>
      <c r="B219" s="53"/>
      <c r="C219" s="53"/>
      <c r="D219" s="29"/>
      <c r="E219" s="29"/>
      <c r="F219" s="54"/>
      <c r="G219" s="54"/>
      <c r="H219" s="4"/>
      <c r="I219" s="5"/>
      <c r="J219" s="5"/>
      <c r="K219" s="48"/>
    </row>
    <row r="220" spans="1:11" ht="15" customHeight="1" thickBot="1" x14ac:dyDescent="0.25">
      <c r="A220" s="15"/>
      <c r="B220" s="51"/>
      <c r="C220" s="51"/>
      <c r="D220" s="15"/>
      <c r="E220" s="15"/>
      <c r="F220" s="32"/>
      <c r="G220" s="32"/>
      <c r="H220" s="14" t="s">
        <v>4</v>
      </c>
      <c r="I220" s="14"/>
      <c r="J220" s="58">
        <f>SUM(J213:J218)</f>
        <v>0</v>
      </c>
      <c r="K220" s="48"/>
    </row>
    <row r="221" spans="1:11" ht="15" customHeight="1" thickTop="1" x14ac:dyDescent="0.2">
      <c r="K221" s="48"/>
    </row>
    <row r="222" spans="1:11" ht="15" customHeight="1" x14ac:dyDescent="0.2">
      <c r="H222" s="64" t="s">
        <v>43</v>
      </c>
      <c r="J222" s="65">
        <f>J20+J38+J77+J149+J162+J176+J189+J198+J207+J220</f>
        <v>0</v>
      </c>
      <c r="K222" s="48"/>
    </row>
    <row r="223" spans="1:11" ht="15" customHeight="1" x14ac:dyDescent="0.2">
      <c r="K223" s="48"/>
    </row>
    <row r="224" spans="1:11" ht="15" customHeight="1" x14ac:dyDescent="0.2">
      <c r="K224" s="48"/>
    </row>
    <row r="225" spans="11:11" ht="15" customHeight="1" x14ac:dyDescent="0.2">
      <c r="K225" s="48"/>
    </row>
    <row r="226" spans="11:11" ht="15" customHeight="1" x14ac:dyDescent="0.2">
      <c r="K226" s="48"/>
    </row>
    <row r="227" spans="11:11" ht="15" customHeight="1" x14ac:dyDescent="0.2">
      <c r="K227" s="48"/>
    </row>
    <row r="228" spans="11:11" ht="15" customHeight="1" x14ac:dyDescent="0.2">
      <c r="K228" s="48"/>
    </row>
    <row r="229" spans="11:11" ht="15" customHeight="1" x14ac:dyDescent="0.2">
      <c r="K229" s="48"/>
    </row>
    <row r="230" spans="11:11" ht="15" customHeight="1" x14ac:dyDescent="0.2">
      <c r="K230" s="48"/>
    </row>
    <row r="231" spans="11:11" ht="15" customHeight="1" x14ac:dyDescent="0.2">
      <c r="K231" s="48"/>
    </row>
    <row r="232" spans="11:11" ht="15" customHeight="1" x14ac:dyDescent="0.2">
      <c r="K232" s="48"/>
    </row>
    <row r="233" spans="11:11" ht="15" customHeight="1" x14ac:dyDescent="0.2">
      <c r="K233" s="48"/>
    </row>
    <row r="234" spans="11:11" ht="15" customHeight="1" x14ac:dyDescent="0.2">
      <c r="K234" s="48"/>
    </row>
    <row r="235" spans="11:11" ht="15" customHeight="1" x14ac:dyDescent="0.2">
      <c r="K235" s="48"/>
    </row>
    <row r="236" spans="11:11" ht="15" customHeight="1" x14ac:dyDescent="0.2">
      <c r="K236" s="48"/>
    </row>
    <row r="237" spans="11:11" ht="15" customHeight="1" x14ac:dyDescent="0.2">
      <c r="K237" s="48"/>
    </row>
    <row r="238" spans="11:11" ht="15" customHeight="1" x14ac:dyDescent="0.2">
      <c r="K238" s="48"/>
    </row>
    <row r="239" spans="11:11" ht="15" customHeight="1" x14ac:dyDescent="0.2">
      <c r="K239" s="48"/>
    </row>
    <row r="240" spans="11:11" ht="15" customHeight="1" x14ac:dyDescent="0.2">
      <c r="K240" s="48"/>
    </row>
    <row r="241" spans="11:11" ht="15" customHeight="1" x14ac:dyDescent="0.2">
      <c r="K241" s="48"/>
    </row>
    <row r="242" spans="11:11" ht="15" customHeight="1" x14ac:dyDescent="0.2">
      <c r="K242" s="48"/>
    </row>
    <row r="243" spans="11:11" ht="15" customHeight="1" x14ac:dyDescent="0.2">
      <c r="K243" s="48"/>
    </row>
    <row r="244" spans="11:11" ht="15" customHeight="1" x14ac:dyDescent="0.2">
      <c r="K244" s="48"/>
    </row>
    <row r="245" spans="11:11" ht="15" customHeight="1" x14ac:dyDescent="0.2">
      <c r="K245" s="48"/>
    </row>
    <row r="246" spans="11:11" ht="15" customHeight="1" x14ac:dyDescent="0.2">
      <c r="K246" s="48"/>
    </row>
    <row r="247" spans="11:11" ht="15" customHeight="1" x14ac:dyDescent="0.2">
      <c r="K247" s="48"/>
    </row>
    <row r="248" spans="11:11" ht="15" customHeight="1" x14ac:dyDescent="0.2">
      <c r="K248" s="48"/>
    </row>
    <row r="249" spans="11:11" ht="15" customHeight="1" x14ac:dyDescent="0.2">
      <c r="K249" s="48"/>
    </row>
    <row r="250" spans="11:11" ht="15" customHeight="1" x14ac:dyDescent="0.2">
      <c r="K250" s="48"/>
    </row>
    <row r="251" spans="11:11" ht="15" customHeight="1" x14ac:dyDescent="0.2">
      <c r="K251" s="48"/>
    </row>
    <row r="252" spans="11:11" ht="15" customHeight="1" x14ac:dyDescent="0.2">
      <c r="K252" s="48"/>
    </row>
    <row r="253" spans="11:11" ht="15" customHeight="1" x14ac:dyDescent="0.2">
      <c r="K253" s="48"/>
    </row>
    <row r="254" spans="11:11" ht="15" customHeight="1" x14ac:dyDescent="0.2">
      <c r="K254" s="48"/>
    </row>
    <row r="255" spans="11:11" ht="15" customHeight="1" x14ac:dyDescent="0.2">
      <c r="K255" s="48"/>
    </row>
    <row r="256" spans="11:11" ht="15" customHeight="1" x14ac:dyDescent="0.2">
      <c r="K256" s="48"/>
    </row>
    <row r="257" spans="11:11" ht="15" customHeight="1" x14ac:dyDescent="0.2">
      <c r="K257" s="48"/>
    </row>
    <row r="258" spans="11:11" ht="15" customHeight="1" x14ac:dyDescent="0.2">
      <c r="K258" s="48"/>
    </row>
    <row r="259" spans="11:11" ht="15" customHeight="1" x14ac:dyDescent="0.2">
      <c r="K259" s="48"/>
    </row>
    <row r="260" spans="11:11" ht="15" customHeight="1" x14ac:dyDescent="0.2">
      <c r="K260" s="48"/>
    </row>
    <row r="261" spans="11:11" ht="15" customHeight="1" x14ac:dyDescent="0.2">
      <c r="K261" s="48"/>
    </row>
    <row r="262" spans="11:11" ht="15" customHeight="1" x14ac:dyDescent="0.2">
      <c r="K262" s="48"/>
    </row>
    <row r="263" spans="11:11" ht="15" customHeight="1" x14ac:dyDescent="0.2">
      <c r="K263" s="48"/>
    </row>
    <row r="264" spans="11:11" ht="15" customHeight="1" x14ac:dyDescent="0.2">
      <c r="K264" s="48"/>
    </row>
    <row r="265" spans="11:11" ht="15" customHeight="1" x14ac:dyDescent="0.2">
      <c r="K265" s="48"/>
    </row>
    <row r="266" spans="11:11" ht="15" customHeight="1" x14ac:dyDescent="0.2">
      <c r="K266" s="48"/>
    </row>
    <row r="267" spans="11:11" ht="15" customHeight="1" x14ac:dyDescent="0.2">
      <c r="K267" s="48"/>
    </row>
    <row r="268" spans="11:11" ht="15" customHeight="1" x14ac:dyDescent="0.2">
      <c r="K268" s="48"/>
    </row>
    <row r="269" spans="11:11" ht="15" customHeight="1" x14ac:dyDescent="0.2">
      <c r="K269" s="48"/>
    </row>
    <row r="270" spans="11:11" ht="15" customHeight="1" x14ac:dyDescent="0.2">
      <c r="K270" s="48"/>
    </row>
    <row r="271" spans="11:11" ht="15" customHeight="1" x14ac:dyDescent="0.2">
      <c r="K271" s="48"/>
    </row>
    <row r="272" spans="11:11" ht="15" customHeight="1" x14ac:dyDescent="0.2">
      <c r="K272" s="48"/>
    </row>
    <row r="273" spans="11:11" ht="15" customHeight="1" x14ac:dyDescent="0.2">
      <c r="K273" s="48"/>
    </row>
    <row r="274" spans="11:11" ht="15" customHeight="1" x14ac:dyDescent="0.2">
      <c r="K274" s="48"/>
    </row>
    <row r="275" spans="11:11" ht="15" customHeight="1" x14ac:dyDescent="0.2">
      <c r="K275" s="48"/>
    </row>
    <row r="276" spans="11:11" ht="15" customHeight="1" x14ac:dyDescent="0.2">
      <c r="K276" s="48"/>
    </row>
    <row r="277" spans="11:11" ht="15" customHeight="1" x14ac:dyDescent="0.2">
      <c r="K277" s="48"/>
    </row>
    <row r="278" spans="11:11" ht="15" customHeight="1" x14ac:dyDescent="0.2">
      <c r="K278" s="48"/>
    </row>
    <row r="279" spans="11:11" ht="15" customHeight="1" x14ac:dyDescent="0.2">
      <c r="K279" s="48"/>
    </row>
    <row r="280" spans="11:11" ht="15" customHeight="1" x14ac:dyDescent="0.2">
      <c r="K280" s="48"/>
    </row>
    <row r="281" spans="11:11" ht="15" customHeight="1" x14ac:dyDescent="0.2">
      <c r="K281" s="48"/>
    </row>
    <row r="282" spans="11:11" ht="15" customHeight="1" x14ac:dyDescent="0.2">
      <c r="K282" s="66"/>
    </row>
    <row r="283" spans="11:11" ht="15" customHeight="1" x14ac:dyDescent="0.2">
      <c r="K283" s="48"/>
    </row>
    <row r="284" spans="11:11" ht="15" customHeight="1" x14ac:dyDescent="0.2">
      <c r="K284" s="48"/>
    </row>
    <row r="285" spans="11:11" ht="15" customHeight="1" x14ac:dyDescent="0.2">
      <c r="K285" s="48"/>
    </row>
    <row r="286" spans="11:11" ht="15" customHeight="1" x14ac:dyDescent="0.2">
      <c r="K286" s="48"/>
    </row>
  </sheetData>
  <mergeCells count="1">
    <mergeCell ref="A41:J41"/>
  </mergeCells>
  <pageMargins left="0.75" right="0.5" top="1.5" bottom="0.75" header="0.75" footer="0.3"/>
  <pageSetup scale="83" fitToHeight="0" orientation="portrait" r:id="rId1"/>
  <headerFooter>
    <oddHeader>&amp;C&amp;"Arial,Bold"&amp;14&amp;UCLINE TRACT UNIT 1 and TXDOT IMPROVEMENTS&amp;U
BID QUANTITIES
(Rev. 06/04/2025)</oddHeader>
    <oddFooter>&amp;LPrinted: &amp;D&amp;RPage &amp;P of &amp;N</oddFooter>
  </headerFooter>
  <rowBreaks count="3" manualBreakCount="3">
    <brk id="56" max="9" man="1"/>
    <brk id="109" max="9" man="1"/>
    <brk id="1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Cline Tract U1 and TXDOT</vt:lpstr>
      <vt:lpstr>'Cline Tract U1 and TXDOT'!Print_Area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Bledsoe</dc:creator>
  <cp:lastModifiedBy>Donald McCroskey</cp:lastModifiedBy>
  <cp:lastPrinted>2025-06-05T20:54:30Z</cp:lastPrinted>
  <dcterms:created xsi:type="dcterms:W3CDTF">1998-01-30T16:06:19Z</dcterms:created>
  <dcterms:modified xsi:type="dcterms:W3CDTF">2025-06-05T21:04:58Z</dcterms:modified>
</cp:coreProperties>
</file>