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03154\009\7 - O&amp;M\2 - District Projects\Esperanza Blvd Pavement Repairs Ph 3\1 - Construction Plans\4 - Final\"/>
    </mc:Choice>
  </mc:AlternateContent>
  <xr:revisionPtr revIDLastSave="0" documentId="13_ncr:1_{C394E056-858B-47D5-9C2F-60C37E89D315}" xr6:coauthVersionLast="47" xr6:coauthVersionMax="47" xr10:uidLastSave="{00000000-0000-0000-0000-000000000000}"/>
  <bookViews>
    <workbookView xWindow="-120" yWindow="-120" windowWidth="29040" windowHeight="15720" activeTab="1" xr2:uid="{5FBD6A7C-C01D-49D4-BB72-7EDF7A19A9D4}"/>
  </bookViews>
  <sheets>
    <sheet name="Base Bid" sheetId="3" r:id="rId1"/>
    <sheet name="Alternate Bid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8" l="1"/>
  <c r="I43" i="8"/>
  <c r="I35" i="8"/>
  <c r="I26" i="8"/>
  <c r="I17" i="8"/>
  <c r="I42" i="8"/>
  <c r="A42" i="8"/>
  <c r="I34" i="8"/>
  <c r="I33" i="8"/>
  <c r="A33" i="8"/>
  <c r="A34" i="8" s="1"/>
  <c r="I25" i="8"/>
  <c r="I24" i="8"/>
  <c r="I16" i="8"/>
  <c r="I15" i="8"/>
  <c r="I50" i="8"/>
  <c r="I49" i="8"/>
  <c r="I48" i="8"/>
  <c r="A48" i="8"/>
  <c r="A49" i="8" s="1"/>
  <c r="I47" i="8"/>
  <c r="I41" i="8"/>
  <c r="I40" i="8"/>
  <c r="A40" i="8"/>
  <c r="A41" i="8" s="1"/>
  <c r="I39" i="8"/>
  <c r="I32" i="8"/>
  <c r="I31" i="8"/>
  <c r="A31" i="8"/>
  <c r="A32" i="8" s="1"/>
  <c r="I30" i="8"/>
  <c r="I23" i="8"/>
  <c r="I22" i="8"/>
  <c r="A22" i="8"/>
  <c r="A23" i="8" s="1"/>
  <c r="A24" i="8" s="1"/>
  <c r="A25" i="8" s="1"/>
  <c r="I21" i="8"/>
  <c r="I14" i="8"/>
  <c r="I13" i="8"/>
  <c r="A13" i="8"/>
  <c r="A14" i="8" s="1"/>
  <c r="A15" i="8" s="1"/>
  <c r="A16" i="8" s="1"/>
  <c r="I12" i="8"/>
  <c r="I12" i="3" l="1"/>
  <c r="A13" i="3"/>
  <c r="A14" i="3" s="1"/>
  <c r="A15" i="3" s="1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A16" i="3" l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I30" i="3"/>
</calcChain>
</file>

<file path=xl/sharedStrings.xml><?xml version="1.0" encoding="utf-8"?>
<sst xmlns="http://schemas.openxmlformats.org/spreadsheetml/2006/main" count="154" uniqueCount="63">
  <si>
    <t>STREET IMPROVEMENTS</t>
  </si>
  <si>
    <t>DEVELOPER</t>
  </si>
  <si>
    <t>PROJECT NO.</t>
  </si>
  <si>
    <t>03154.009</t>
  </si>
  <si>
    <t>PAGE</t>
  </si>
  <si>
    <t>OF</t>
  </si>
  <si>
    <t>PREPARED BY</t>
  </si>
  <si>
    <t>DATE</t>
  </si>
  <si>
    <t>CHECKED BY</t>
  </si>
  <si>
    <t>REVISED DATE</t>
  </si>
  <si>
    <t>ITEM</t>
  </si>
  <si>
    <t>DESCRIPTION</t>
  </si>
  <si>
    <t>QUANTITY</t>
  </si>
  <si>
    <t>UNIT PRICE</t>
  </si>
  <si>
    <t>SUM</t>
  </si>
  <si>
    <t>MOBILIZATION - TXDOT# 0500 6001</t>
  </si>
  <si>
    <t>L.S.</t>
  </si>
  <si>
    <t>PAYMENT AND PERFORMANCE BOND</t>
  </si>
  <si>
    <t>ADJUST MANHOLES (SANITARY)(INCLUDING RING ENCASEMENT) - TXDOT# 0479 6001</t>
  </si>
  <si>
    <t>S.Y.</t>
  </si>
  <si>
    <t>JT/CRACK SEAL (RUBBER - ASPHALT) - TXDOT# 0712 6008</t>
  </si>
  <si>
    <t>L.M.I.</t>
  </si>
  <si>
    <t>L.F.</t>
  </si>
  <si>
    <t>SUBTOTAL - ROADWAY PAVEMENT REPAIR &amp; RESTRIPING ITEMS</t>
  </si>
  <si>
    <t>FLEXIBLE PAVEMENT STRUCTURE REPAIR W/ (2" TYPE D &amp; 6" TYPE B) - TXDOT# 0351 6008</t>
  </si>
  <si>
    <t>BID PROPOSAL BASE ITEMS</t>
  </si>
  <si>
    <t>GW</t>
  </si>
  <si>
    <t>WPM</t>
  </si>
  <si>
    <t>BASE ROADWAY PAVEMENT REPAIR &amp; RESTRIPING ITEMS</t>
  </si>
  <si>
    <t>ADJUST WATER/ GAS VALVE BOX (INCLUDING VALVE BOX ENCASEMENT) -TXDOT# 7196 6011</t>
  </si>
  <si>
    <t>BARRICADES, SIGNS &amp; TRAFFIC HANDLING  - TXDOT# 0502</t>
  </si>
  <si>
    <t xml:space="preserve">MEDIAN NOSE 100MIL TXDOT # 0666 </t>
  </si>
  <si>
    <t>REMOVE EXISTING MEDIAN NOSE TXDOT #677</t>
  </si>
  <si>
    <t>REMOVAL OF EXISTING PAVEMENT MARKINGS (ARROW) TXDOT # 0677</t>
  </si>
  <si>
    <t>24'' WHITE CROSSWALK TXDOT 100MIL  # 0666</t>
  </si>
  <si>
    <t xml:space="preserve"> 4'' DOUBLE YELLOW SOLID STRIPE TXDOT 100MIL # 0666</t>
  </si>
  <si>
    <t>REMOVAL OF EXISTING 24" PAVEMENT MARKINGS TXDOT # 0677</t>
  </si>
  <si>
    <t>REFL PAV MRKR TY II-A-A TXDOT# 0672</t>
  </si>
  <si>
    <t>REFL PAV MRKR TY II-C-R TXDOT # 0672</t>
  </si>
  <si>
    <t>REMOVAL OF EXISTING 4" PAVEMENT MARKINGS AND MARKERS TXDOT # 0677</t>
  </si>
  <si>
    <t>REMOVAL OF EXISTING DOUBLE 4" PAVEMENT MARKINGS AND MARKERS TXDOT # 0677</t>
  </si>
  <si>
    <t xml:space="preserve"> 8'' WHITE SOLID STRIPE 100 MIL TXDOT # 0666</t>
  </si>
  <si>
    <t>REMOVAL OF EXISTING 8" PAVEMENT MARKINGS AND MARKERS TXDOT # 0677</t>
  </si>
  <si>
    <t>KENDALL COUNTY WCID NO. 2A/2B</t>
  </si>
  <si>
    <t>ESPERANZA BLVD. PHASE 3</t>
  </si>
  <si>
    <t>LEFT TURN/RIGHT TURN ARROW 100 MIL TXDOT # 0666</t>
  </si>
  <si>
    <t>MO.</t>
  </si>
  <si>
    <t>BID PROPOSAL ALTERNATE ITEMS</t>
  </si>
  <si>
    <t>KENDALL COUNTY WCID NO. 2A</t>
  </si>
  <si>
    <t>BARRICADES, SIGNS &amp; TRAFFIC HANDLING  - TXDOT# 0502 6001</t>
  </si>
  <si>
    <t>PRESSURE WASH CURB</t>
  </si>
  <si>
    <t>ALTERNATE ROADWAY PAVEMENT REPAIR &amp; RESTRIPING ITEM #1</t>
  </si>
  <si>
    <t>SUBTOTAL - ALTERNATE ROADWAY PAVEMENT REPAIR &amp; RESTRIPING ITEMS - ITEM #1</t>
  </si>
  <si>
    <t>ALTERNATE ROADWAY PAVEMENT REPAIR &amp; RESTRIPING ITEM #2</t>
  </si>
  <si>
    <t>SUBTOTAL - ALTERNATE ROADWAY PAVEMENT REPAIR &amp; RESTRIPING ITEMS - ITEM #2</t>
  </si>
  <si>
    <t>ALTERNATE ROADWAY PAVEMENT REPAIR &amp; RESTRIPING ITEM #3</t>
  </si>
  <si>
    <t>SUBTOTAL - ALTERNATE ROADWAY PAVEMENT REPAIR &amp; RESTRIPING ITEMS - ITEM #3</t>
  </si>
  <si>
    <t>ALTERNATE ROADWAY PAVEMENT REPAIR &amp; RESTRIPING ITEM #4</t>
  </si>
  <si>
    <t>SUBTOTAL - ALTERNATE ROADWAY PAVEMENT REPAIR &amp; RESTRIPING ITEMS - ITEM #4</t>
  </si>
  <si>
    <t>ALTERNATE ROADWAY PAVEMENT REPAIR &amp; RESTRIPING ITEM #5</t>
  </si>
  <si>
    <t>SUBTOTAL - ALTERNATE ROADWAY PAVEMENT REPAIR &amp; RESTRIPING ITEMS - ITEM #5</t>
  </si>
  <si>
    <t>STREET IMPROVEMENTS - ALTERNATE BID ITEMS</t>
  </si>
  <si>
    <t>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</si>
</sst>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6"/>
      <name val="Source Sans Pro"/>
      <family val="2"/>
    </font>
    <font>
      <sz val="16"/>
      <name val="Source Sans Pro"/>
      <family val="2"/>
    </font>
    <font>
      <sz val="10"/>
      <name val="Source Sans Pro"/>
      <family val="2"/>
    </font>
    <font>
      <b/>
      <i/>
      <sz val="12"/>
      <name val="Source Sans Pro"/>
      <family val="2"/>
    </font>
    <font>
      <sz val="12"/>
      <name val="Source Sans Pro"/>
      <family val="2"/>
    </font>
    <font>
      <b/>
      <sz val="14"/>
      <name val="Source Sans Pro"/>
      <family val="2"/>
    </font>
    <font>
      <sz val="11"/>
      <name val="Source Sans Pro"/>
      <family val="2"/>
    </font>
    <font>
      <sz val="8"/>
      <name val="Source Sans Pro"/>
      <family val="2"/>
    </font>
    <font>
      <b/>
      <sz val="10"/>
      <name val="Source Sans Pro"/>
      <family val="2"/>
    </font>
    <font>
      <sz val="10"/>
      <color theme="1"/>
      <name val="Source Sans Pro"/>
      <family val="2"/>
    </font>
    <font>
      <b/>
      <sz val="11"/>
      <name val="Source Sans Pro"/>
      <family val="2"/>
    </font>
    <font>
      <b/>
      <sz val="9.5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7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49" fontId="4" fillId="0" borderId="2" xfId="0" quotePrefix="1" applyNumberFormat="1" applyFont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top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2" fontId="4" fillId="0" borderId="0" xfId="0" applyNumberFormat="1" applyFont="1"/>
    <xf numFmtId="44" fontId="8" fillId="0" borderId="0" xfId="1" applyFont="1"/>
    <xf numFmtId="44" fontId="4" fillId="0" borderId="0" xfId="1" applyFont="1"/>
    <xf numFmtId="0" fontId="4" fillId="0" borderId="0" xfId="0" applyFont="1" applyAlignment="1" applyProtection="1">
      <alignment horizontal="center"/>
      <protection locked="0"/>
    </xf>
    <xf numFmtId="44" fontId="4" fillId="0" borderId="0" xfId="1" applyFont="1" applyBorder="1"/>
    <xf numFmtId="14" fontId="4" fillId="0" borderId="0" xfId="0" applyNumberFormat="1" applyFont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44" fontId="10" fillId="0" borderId="8" xfId="0" applyNumberFormat="1" applyFont="1" applyBorder="1" applyAlignment="1">
      <alignment vertical="center" shrinkToFit="1"/>
    </xf>
    <xf numFmtId="44" fontId="10" fillId="0" borderId="1" xfId="0" applyNumberFormat="1" applyFont="1" applyBorder="1" applyAlignment="1">
      <alignment vertical="center" shrinkToFit="1"/>
    </xf>
    <xf numFmtId="44" fontId="10" fillId="0" borderId="9" xfId="0" applyNumberFormat="1" applyFont="1" applyBorder="1" applyAlignment="1">
      <alignment vertical="center" shrinkToFit="1"/>
    </xf>
    <xf numFmtId="44" fontId="4" fillId="0" borderId="8" xfId="0" applyNumberFormat="1" applyFont="1" applyBorder="1" applyAlignment="1">
      <alignment horizontal="left" vertical="center" shrinkToFit="1"/>
    </xf>
    <xf numFmtId="44" fontId="4" fillId="0" borderId="1" xfId="0" applyNumberFormat="1" applyFont="1" applyBorder="1" applyAlignment="1">
      <alignment horizontal="left" vertical="center" shrinkToFit="1"/>
    </xf>
    <xf numFmtId="44" fontId="4" fillId="0" borderId="9" xfId="0" applyNumberFormat="1" applyFont="1" applyBorder="1" applyAlignment="1">
      <alignment horizontal="left" vertical="center" shrinkToFit="1"/>
    </xf>
    <xf numFmtId="44" fontId="4" fillId="0" borderId="7" xfId="1" applyFont="1" applyFill="1" applyBorder="1" applyAlignment="1">
      <alignment horizontal="left" vertical="center" shrinkToFit="1"/>
    </xf>
    <xf numFmtId="0" fontId="2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5" fillId="0" borderId="0" xfId="0" applyFont="1" applyAlignment="1">
      <alignment vertical="top" shrinkToFit="1"/>
    </xf>
    <xf numFmtId="0" fontId="6" fillId="0" borderId="0" xfId="0" applyFont="1" applyAlignment="1">
      <alignment vertical="top" shrinkToFit="1"/>
    </xf>
    <xf numFmtId="0" fontId="10" fillId="0" borderId="0" xfId="0" applyFont="1"/>
    <xf numFmtId="0" fontId="0" fillId="0" borderId="0" xfId="0"/>
    <xf numFmtId="49" fontId="4" fillId="0" borderId="2" xfId="0" applyNumberFormat="1" applyFont="1" applyBorder="1" applyAlignment="1" applyProtection="1">
      <alignment horizontal="left" vertical="center" shrinkToFit="1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wrapText="1"/>
    </xf>
    <xf numFmtId="44" fontId="4" fillId="2" borderId="4" xfId="0" applyNumberFormat="1" applyFont="1" applyFill="1" applyBorder="1" applyAlignment="1">
      <alignment horizontal="center"/>
    </xf>
    <xf numFmtId="44" fontId="4" fillId="2" borderId="5" xfId="0" applyNumberFormat="1" applyFont="1" applyFill="1" applyBorder="1" applyAlignment="1">
      <alignment horizontal="center"/>
    </xf>
    <xf numFmtId="44" fontId="4" fillId="2" borderId="6" xfId="0" applyNumberFormat="1" applyFont="1" applyFill="1" applyBorder="1" applyAlignment="1">
      <alignment horizontal="center"/>
    </xf>
    <xf numFmtId="44" fontId="4" fillId="0" borderId="8" xfId="1" applyFont="1" applyFill="1" applyBorder="1" applyAlignment="1" applyProtection="1">
      <alignment horizontal="center" vertical="center"/>
      <protection locked="0"/>
    </xf>
    <xf numFmtId="44" fontId="0" fillId="0" borderId="9" xfId="0" applyNumberFormat="1" applyBorder="1" applyAlignment="1" applyProtection="1">
      <alignment horizontal="center" vertical="center"/>
      <protection locked="0"/>
    </xf>
    <xf numFmtId="1" fontId="4" fillId="0" borderId="7" xfId="0" applyNumberFormat="1" applyFont="1" applyBorder="1" applyAlignment="1" applyProtection="1">
      <alignment horizontal="center" vertical="center" shrinkToFit="1"/>
    </xf>
    <xf numFmtId="2" fontId="4" fillId="0" borderId="7" xfId="0" applyNumberFormat="1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left" vertical="center" wrapText="1" shrinkToFi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 shrinkToFit="1"/>
    </xf>
    <xf numFmtId="0" fontId="4" fillId="0" borderId="1" xfId="0" applyFont="1" applyBorder="1" applyAlignment="1" applyProtection="1">
      <alignment horizontal="left" vertical="center" wrapText="1" shrinkToFit="1"/>
    </xf>
    <xf numFmtId="0" fontId="4" fillId="0" borderId="9" xfId="0" applyFont="1" applyBorder="1" applyAlignment="1" applyProtection="1">
      <alignment horizontal="left" vertical="center" wrapText="1" shrinkToFit="1"/>
    </xf>
    <xf numFmtId="0" fontId="2" fillId="0" borderId="0" xfId="0" applyFont="1" applyAlignment="1" applyProtection="1">
      <alignment shrinkToFit="1"/>
    </xf>
    <xf numFmtId="0" fontId="3" fillId="0" borderId="0" xfId="0" applyFont="1" applyAlignment="1" applyProtection="1">
      <alignment shrinkToFi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top" shrinkToFit="1"/>
    </xf>
    <xf numFmtId="0" fontId="6" fillId="0" borderId="0" xfId="0" applyFont="1" applyAlignment="1" applyProtection="1">
      <alignment vertical="top" shrinkToFit="1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Protection="1"/>
    <xf numFmtId="0" fontId="12" fillId="0" borderId="0" xfId="0" applyFont="1" applyProtection="1"/>
    <xf numFmtId="2" fontId="4" fillId="0" borderId="0" xfId="0" applyNumberFormat="1" applyFont="1" applyProtection="1"/>
    <xf numFmtId="44" fontId="4" fillId="0" borderId="0" xfId="1" applyFont="1" applyProtection="1"/>
    <xf numFmtId="0" fontId="7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 shrinkToFit="1"/>
    </xf>
    <xf numFmtId="44" fontId="8" fillId="0" borderId="0" xfId="1" applyFont="1" applyProtection="1"/>
    <xf numFmtId="49" fontId="4" fillId="0" borderId="2" xfId="0" quotePrefix="1" applyNumberFormat="1" applyFont="1" applyBorder="1" applyAlignment="1" applyProtection="1">
      <alignment horizontal="center" vertical="top"/>
    </xf>
    <xf numFmtId="0" fontId="4" fillId="0" borderId="0" xfId="0" applyFont="1" applyAlignment="1" applyProtection="1">
      <alignment vertical="top"/>
    </xf>
    <xf numFmtId="0" fontId="4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top"/>
    </xf>
    <xf numFmtId="1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0" fontId="9" fillId="0" borderId="0" xfId="0" applyFont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 shrinkToFit="1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4" fontId="4" fillId="2" borderId="4" xfId="0" applyNumberFormat="1" applyFont="1" applyFill="1" applyBorder="1" applyAlignment="1" applyProtection="1">
      <alignment horizontal="center" wrapText="1"/>
    </xf>
    <xf numFmtId="4" fontId="4" fillId="2" borderId="6" xfId="0" applyNumberFormat="1" applyFont="1" applyFill="1" applyBorder="1" applyAlignment="1" applyProtection="1">
      <alignment horizontal="center" wrapText="1"/>
    </xf>
    <xf numFmtId="44" fontId="4" fillId="2" borderId="4" xfId="0" applyNumberFormat="1" applyFont="1" applyFill="1" applyBorder="1" applyAlignment="1" applyProtection="1">
      <alignment horizontal="center"/>
    </xf>
    <xf numFmtId="44" fontId="4" fillId="2" borderId="5" xfId="0" applyNumberFormat="1" applyFont="1" applyFill="1" applyBorder="1" applyAlignment="1" applyProtection="1">
      <alignment horizontal="center"/>
    </xf>
    <xf numFmtId="44" fontId="4" fillId="2" borderId="6" xfId="0" applyNumberFormat="1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 vertical="center"/>
    </xf>
    <xf numFmtId="44" fontId="4" fillId="0" borderId="7" xfId="1" applyFont="1" applyFill="1" applyBorder="1" applyAlignment="1" applyProtection="1">
      <alignment horizontal="left" vertical="center" shrinkToFit="1"/>
    </xf>
    <xf numFmtId="44" fontId="4" fillId="0" borderId="8" xfId="0" applyNumberFormat="1" applyFont="1" applyBorder="1" applyAlignment="1" applyProtection="1">
      <alignment horizontal="left" vertical="center" shrinkToFit="1"/>
    </xf>
    <xf numFmtId="44" fontId="4" fillId="0" borderId="1" xfId="0" applyNumberFormat="1" applyFont="1" applyBorder="1" applyAlignment="1" applyProtection="1">
      <alignment horizontal="left" vertical="center" shrinkToFit="1"/>
    </xf>
    <xf numFmtId="44" fontId="4" fillId="0" borderId="9" xfId="0" applyNumberFormat="1" applyFont="1" applyBorder="1" applyAlignment="1" applyProtection="1">
      <alignment horizontal="left" vertical="center" shrinkToFit="1"/>
    </xf>
    <xf numFmtId="0" fontId="11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right" vertical="center" shrinkToFit="1"/>
    </xf>
    <xf numFmtId="0" fontId="13" fillId="0" borderId="1" xfId="0" applyFont="1" applyBorder="1" applyAlignment="1" applyProtection="1">
      <alignment horizontal="right" vertical="center" shrinkToFit="1"/>
    </xf>
    <xf numFmtId="0" fontId="13" fillId="0" borderId="9" xfId="0" applyFont="1" applyBorder="1" applyAlignment="1" applyProtection="1">
      <alignment horizontal="right" vertical="center" shrinkToFit="1"/>
    </xf>
    <xf numFmtId="44" fontId="10" fillId="0" borderId="8" xfId="0" applyNumberFormat="1" applyFont="1" applyBorder="1" applyAlignment="1" applyProtection="1">
      <alignment vertical="center" shrinkToFit="1"/>
    </xf>
    <xf numFmtId="44" fontId="10" fillId="0" borderId="1" xfId="0" applyNumberFormat="1" applyFont="1" applyBorder="1" applyAlignment="1" applyProtection="1">
      <alignment vertical="center" shrinkToFit="1"/>
    </xf>
    <xf numFmtId="44" fontId="10" fillId="0" borderId="9" xfId="0" applyNumberFormat="1" applyFont="1" applyBorder="1" applyAlignment="1" applyProtection="1">
      <alignment vertical="center" shrinkToFit="1"/>
    </xf>
    <xf numFmtId="0" fontId="0" fillId="0" borderId="0" xfId="0" applyProtection="1"/>
    <xf numFmtId="0" fontId="4" fillId="0" borderId="7" xfId="0" applyFont="1" applyBorder="1" applyAlignment="1" applyProtection="1">
      <alignment horizontal="left" vertical="center" wrapText="1"/>
    </xf>
    <xf numFmtId="44" fontId="4" fillId="0" borderId="8" xfId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F528D-345B-472B-A5B3-E4522AD56434}">
  <sheetPr>
    <pageSetUpPr fitToPage="1"/>
  </sheetPr>
  <dimension ref="A1:K30"/>
  <sheetViews>
    <sheetView topLeftCell="A9" workbookViewId="0">
      <selection activeCell="G27" sqref="G27:H27"/>
    </sheetView>
  </sheetViews>
  <sheetFormatPr defaultRowHeight="15" x14ac:dyDescent="0.25"/>
  <cols>
    <col min="2" max="2" width="11.5703125" bestFit="1" customWidth="1"/>
  </cols>
  <sheetData>
    <row r="1" spans="1:11" ht="21" x14ac:dyDescent="0.35">
      <c r="A1" s="31" t="s">
        <v>25</v>
      </c>
      <c r="B1" s="32"/>
      <c r="C1" s="32"/>
      <c r="D1" s="32"/>
      <c r="E1" s="32"/>
      <c r="F1" s="32"/>
      <c r="G1" s="32"/>
      <c r="H1" s="1"/>
      <c r="I1" s="1"/>
      <c r="J1" s="1"/>
      <c r="K1" s="1"/>
    </row>
    <row r="2" spans="1:11" ht="15.75" x14ac:dyDescent="0.25">
      <c r="A2" s="33" t="s">
        <v>0</v>
      </c>
      <c r="B2" s="34"/>
      <c r="C2" s="34"/>
      <c r="D2" s="34"/>
      <c r="E2" s="34"/>
      <c r="F2" s="34"/>
      <c r="G2" s="34"/>
      <c r="H2" s="2"/>
      <c r="I2" s="1"/>
      <c r="J2" s="1"/>
      <c r="K2" s="1"/>
    </row>
    <row r="3" spans="1:11" x14ac:dyDescent="0.25">
      <c r="A3" s="3"/>
      <c r="B3" s="35" t="s">
        <v>44</v>
      </c>
      <c r="C3" s="36"/>
      <c r="D3" s="36"/>
      <c r="E3" s="36"/>
      <c r="F3" s="36"/>
      <c r="G3" s="36"/>
      <c r="H3" s="3"/>
      <c r="I3" s="3"/>
      <c r="J3" s="3"/>
      <c r="K3" s="3"/>
    </row>
    <row r="4" spans="1:11" ht="18.75" x14ac:dyDescent="0.25">
      <c r="A4" s="4"/>
      <c r="B4" s="5" t="s">
        <v>1</v>
      </c>
      <c r="C4" s="37" t="s">
        <v>43</v>
      </c>
      <c r="D4" s="37"/>
      <c r="E4" s="37"/>
      <c r="F4" s="37"/>
      <c r="G4" s="16"/>
      <c r="H4" s="2"/>
      <c r="I4" s="1"/>
      <c r="J4" s="1"/>
      <c r="K4" s="3"/>
    </row>
    <row r="5" spans="1:11" x14ac:dyDescent="0.25">
      <c r="A5" s="5"/>
      <c r="B5" s="5" t="s">
        <v>2</v>
      </c>
      <c r="C5" s="6" t="s">
        <v>3</v>
      </c>
      <c r="D5" s="7"/>
      <c r="E5" s="3"/>
      <c r="F5" s="15"/>
      <c r="G5" s="17"/>
      <c r="H5" s="2" t="s">
        <v>4</v>
      </c>
      <c r="I5" s="8">
        <v>1</v>
      </c>
      <c r="J5" s="1" t="s">
        <v>5</v>
      </c>
      <c r="K5" s="8">
        <v>2</v>
      </c>
    </row>
    <row r="6" spans="1:11" x14ac:dyDescent="0.25">
      <c r="A6" s="5"/>
      <c r="B6" s="5" t="s">
        <v>6</v>
      </c>
      <c r="C6" s="9" t="s">
        <v>26</v>
      </c>
      <c r="D6" s="7"/>
      <c r="E6" s="3"/>
      <c r="F6" s="15"/>
      <c r="G6" s="17"/>
      <c r="H6" s="2" t="s">
        <v>7</v>
      </c>
      <c r="I6" s="38">
        <v>46127</v>
      </c>
      <c r="J6" s="39"/>
      <c r="K6" s="39"/>
    </row>
    <row r="7" spans="1:11" x14ac:dyDescent="0.25">
      <c r="A7" s="5"/>
      <c r="B7" s="5" t="s">
        <v>8</v>
      </c>
      <c r="C7" s="10" t="s">
        <v>27</v>
      </c>
      <c r="D7" s="7"/>
      <c r="E7" s="3"/>
      <c r="F7" s="15"/>
      <c r="G7" s="17"/>
      <c r="H7" s="2" t="s">
        <v>9</v>
      </c>
      <c r="I7" s="38"/>
      <c r="J7" s="39"/>
      <c r="K7" s="39"/>
    </row>
    <row r="8" spans="1:11" x14ac:dyDescent="0.25">
      <c r="A8" s="5"/>
      <c r="B8" s="5"/>
      <c r="C8" s="18"/>
      <c r="D8" s="7"/>
      <c r="E8" s="3"/>
      <c r="F8" s="15"/>
      <c r="G8" s="19"/>
      <c r="H8" s="2"/>
      <c r="I8" s="20"/>
      <c r="J8" s="1"/>
      <c r="K8" s="1"/>
    </row>
    <row r="9" spans="1:11" x14ac:dyDescent="0.25">
      <c r="A9" s="5"/>
      <c r="B9" s="5"/>
      <c r="C9" s="18"/>
      <c r="D9" s="7"/>
      <c r="E9" s="3"/>
      <c r="F9" s="15"/>
      <c r="G9" s="19"/>
      <c r="H9" s="2"/>
      <c r="I9" s="20"/>
      <c r="J9" s="1"/>
      <c r="K9" s="1"/>
    </row>
    <row r="10" spans="1:11" x14ac:dyDescent="0.25">
      <c r="A10" s="40" t="s">
        <v>28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11" t="s">
        <v>10</v>
      </c>
      <c r="B11" s="41" t="s">
        <v>11</v>
      </c>
      <c r="C11" s="42"/>
      <c r="D11" s="43"/>
      <c r="E11" s="41" t="s">
        <v>12</v>
      </c>
      <c r="F11" s="43"/>
      <c r="G11" s="44" t="s">
        <v>13</v>
      </c>
      <c r="H11" s="45"/>
      <c r="I11" s="46" t="s">
        <v>14</v>
      </c>
      <c r="J11" s="47"/>
      <c r="K11" s="48"/>
    </row>
    <row r="12" spans="1:11" ht="17.100000000000001" customHeight="1" x14ac:dyDescent="0.25">
      <c r="A12" s="12">
        <v>1</v>
      </c>
      <c r="B12" s="53" t="s">
        <v>15</v>
      </c>
      <c r="C12" s="53"/>
      <c r="D12" s="53"/>
      <c r="E12" s="12" t="s">
        <v>16</v>
      </c>
      <c r="F12" s="51">
        <v>1</v>
      </c>
      <c r="G12" s="49">
        <v>0</v>
      </c>
      <c r="H12" s="50"/>
      <c r="I12" s="30">
        <f t="shared" ref="I12" si="0">F12*G12</f>
        <v>0</v>
      </c>
      <c r="J12" s="30"/>
      <c r="K12" s="30"/>
    </row>
    <row r="13" spans="1:11" ht="17.100000000000001" customHeight="1" x14ac:dyDescent="0.25">
      <c r="A13" s="12">
        <f>A12+1</f>
        <v>2</v>
      </c>
      <c r="B13" s="54" t="s">
        <v>17</v>
      </c>
      <c r="C13" s="55"/>
      <c r="D13" s="56"/>
      <c r="E13" s="12" t="s">
        <v>16</v>
      </c>
      <c r="F13" s="51">
        <v>1</v>
      </c>
      <c r="G13" s="49">
        <v>0</v>
      </c>
      <c r="H13" s="50"/>
      <c r="I13" s="27">
        <f t="shared" ref="I13" si="1">G13*F13</f>
        <v>0</v>
      </c>
      <c r="J13" s="28"/>
      <c r="K13" s="29"/>
    </row>
    <row r="14" spans="1:11" ht="30" customHeight="1" x14ac:dyDescent="0.25">
      <c r="A14" s="12">
        <f t="shared" ref="A14:A29" si="2">A13+1</f>
        <v>3</v>
      </c>
      <c r="B14" s="53" t="s">
        <v>30</v>
      </c>
      <c r="C14" s="53"/>
      <c r="D14" s="53"/>
      <c r="E14" s="12" t="s">
        <v>46</v>
      </c>
      <c r="F14" s="51">
        <v>1</v>
      </c>
      <c r="G14" s="49">
        <v>0</v>
      </c>
      <c r="H14" s="50"/>
      <c r="I14" s="30">
        <f>F14*G14</f>
        <v>0</v>
      </c>
      <c r="J14" s="30"/>
      <c r="K14" s="30"/>
    </row>
    <row r="15" spans="1:11" ht="39.950000000000003" customHeight="1" x14ac:dyDescent="0.25">
      <c r="A15" s="12">
        <f>A14+1</f>
        <v>4</v>
      </c>
      <c r="B15" s="53" t="s">
        <v>24</v>
      </c>
      <c r="C15" s="53"/>
      <c r="D15" s="53"/>
      <c r="E15" s="14" t="s">
        <v>19</v>
      </c>
      <c r="F15" s="51">
        <v>102</v>
      </c>
      <c r="G15" s="49">
        <v>0</v>
      </c>
      <c r="H15" s="50"/>
      <c r="I15" s="30">
        <f t="shared" ref="I15:I16" si="3">F15*G15</f>
        <v>0</v>
      </c>
      <c r="J15" s="30"/>
      <c r="K15" s="30"/>
    </row>
    <row r="16" spans="1:11" ht="30" customHeight="1" x14ac:dyDescent="0.25">
      <c r="A16" s="12">
        <f t="shared" ref="A16:A20" si="4">A15+1</f>
        <v>5</v>
      </c>
      <c r="B16" s="53" t="s">
        <v>20</v>
      </c>
      <c r="C16" s="53"/>
      <c r="D16" s="53"/>
      <c r="E16" s="12" t="s">
        <v>21</v>
      </c>
      <c r="F16" s="52">
        <v>0.36</v>
      </c>
      <c r="G16" s="49">
        <v>0</v>
      </c>
      <c r="H16" s="50"/>
      <c r="I16" s="30">
        <f t="shared" si="3"/>
        <v>0</v>
      </c>
      <c r="J16" s="30"/>
      <c r="K16" s="30"/>
    </row>
    <row r="17" spans="1:11" ht="30" customHeight="1" x14ac:dyDescent="0.25">
      <c r="A17" s="12">
        <f t="shared" si="4"/>
        <v>6</v>
      </c>
      <c r="B17" s="57" t="s">
        <v>45</v>
      </c>
      <c r="C17" s="58"/>
      <c r="D17" s="59"/>
      <c r="E17" s="13" t="s">
        <v>62</v>
      </c>
      <c r="F17" s="51">
        <v>19</v>
      </c>
      <c r="G17" s="49">
        <v>0</v>
      </c>
      <c r="H17" s="50"/>
      <c r="I17" s="27">
        <f t="shared" ref="I17:I29" si="5">G17*F17</f>
        <v>0</v>
      </c>
      <c r="J17" s="28"/>
      <c r="K17" s="29"/>
    </row>
    <row r="18" spans="1:11" ht="30" customHeight="1" x14ac:dyDescent="0.25">
      <c r="A18" s="12">
        <f t="shared" si="4"/>
        <v>7</v>
      </c>
      <c r="B18" s="54" t="s">
        <v>33</v>
      </c>
      <c r="C18" s="55"/>
      <c r="D18" s="56"/>
      <c r="E18" s="13" t="s">
        <v>62</v>
      </c>
      <c r="F18" s="51">
        <v>19</v>
      </c>
      <c r="G18" s="49">
        <v>0</v>
      </c>
      <c r="H18" s="50"/>
      <c r="I18" s="27">
        <f t="shared" si="5"/>
        <v>0</v>
      </c>
      <c r="J18" s="28"/>
      <c r="K18" s="29"/>
    </row>
    <row r="19" spans="1:11" ht="30" customHeight="1" x14ac:dyDescent="0.25">
      <c r="A19" s="12">
        <f t="shared" si="4"/>
        <v>8</v>
      </c>
      <c r="B19" s="54" t="s">
        <v>32</v>
      </c>
      <c r="C19" s="55"/>
      <c r="D19" s="56"/>
      <c r="E19" s="13" t="s">
        <v>62</v>
      </c>
      <c r="F19" s="51">
        <v>2</v>
      </c>
      <c r="G19" s="49">
        <v>0</v>
      </c>
      <c r="H19" s="50"/>
      <c r="I19" s="27">
        <f t="shared" si="5"/>
        <v>0</v>
      </c>
      <c r="J19" s="28"/>
      <c r="K19" s="29"/>
    </row>
    <row r="20" spans="1:11" ht="30" customHeight="1" x14ac:dyDescent="0.25">
      <c r="A20" s="12">
        <f t="shared" si="4"/>
        <v>9</v>
      </c>
      <c r="B20" s="54" t="s">
        <v>31</v>
      </c>
      <c r="C20" s="55"/>
      <c r="D20" s="56"/>
      <c r="E20" s="13" t="s">
        <v>62</v>
      </c>
      <c r="F20" s="51">
        <v>5</v>
      </c>
      <c r="G20" s="49">
        <v>0</v>
      </c>
      <c r="H20" s="50"/>
      <c r="I20" s="27">
        <f t="shared" ref="I20" si="6">G20*F20</f>
        <v>0</v>
      </c>
      <c r="J20" s="28"/>
      <c r="K20" s="29"/>
    </row>
    <row r="21" spans="1:11" ht="30" customHeight="1" x14ac:dyDescent="0.25">
      <c r="A21" s="12">
        <f>A20+1</f>
        <v>10</v>
      </c>
      <c r="B21" s="54" t="s">
        <v>34</v>
      </c>
      <c r="C21" s="55"/>
      <c r="D21" s="56"/>
      <c r="E21" s="13" t="s">
        <v>22</v>
      </c>
      <c r="F21" s="51">
        <v>100</v>
      </c>
      <c r="G21" s="49">
        <v>0</v>
      </c>
      <c r="H21" s="50"/>
      <c r="I21" s="27">
        <f t="shared" si="5"/>
        <v>0</v>
      </c>
      <c r="J21" s="28"/>
      <c r="K21" s="29"/>
    </row>
    <row r="22" spans="1:11" ht="30" customHeight="1" x14ac:dyDescent="0.25">
      <c r="A22" s="12">
        <f t="shared" si="2"/>
        <v>11</v>
      </c>
      <c r="B22" s="54" t="s">
        <v>36</v>
      </c>
      <c r="C22" s="55"/>
      <c r="D22" s="56"/>
      <c r="E22" s="13" t="s">
        <v>22</v>
      </c>
      <c r="F22" s="51">
        <v>15</v>
      </c>
      <c r="G22" s="49">
        <v>0</v>
      </c>
      <c r="H22" s="50"/>
      <c r="I22" s="27">
        <f t="shared" si="5"/>
        <v>0</v>
      </c>
      <c r="J22" s="28"/>
      <c r="K22" s="29"/>
    </row>
    <row r="23" spans="1:11" ht="30" customHeight="1" x14ac:dyDescent="0.25">
      <c r="A23" s="12">
        <f>A22+1</f>
        <v>12</v>
      </c>
      <c r="B23" s="54" t="s">
        <v>35</v>
      </c>
      <c r="C23" s="55"/>
      <c r="D23" s="56"/>
      <c r="E23" s="13" t="s">
        <v>22</v>
      </c>
      <c r="F23" s="51">
        <v>3939</v>
      </c>
      <c r="G23" s="49">
        <v>0</v>
      </c>
      <c r="H23" s="50"/>
      <c r="I23" s="27">
        <f>G23*F23</f>
        <v>0</v>
      </c>
      <c r="J23" s="28"/>
      <c r="K23" s="29"/>
    </row>
    <row r="24" spans="1:11" ht="17.100000000000001" customHeight="1" x14ac:dyDescent="0.25">
      <c r="A24" s="12">
        <f t="shared" si="2"/>
        <v>13</v>
      </c>
      <c r="B24" s="54" t="s">
        <v>37</v>
      </c>
      <c r="C24" s="55"/>
      <c r="D24" s="56"/>
      <c r="E24" s="13" t="s">
        <v>62</v>
      </c>
      <c r="F24" s="51">
        <v>436</v>
      </c>
      <c r="G24" s="49">
        <v>0</v>
      </c>
      <c r="H24" s="50"/>
      <c r="I24" s="27">
        <f t="shared" si="5"/>
        <v>0</v>
      </c>
      <c r="J24" s="28"/>
      <c r="K24" s="29"/>
    </row>
    <row r="25" spans="1:11" ht="30" customHeight="1" x14ac:dyDescent="0.25">
      <c r="A25" s="12">
        <f t="shared" si="2"/>
        <v>14</v>
      </c>
      <c r="B25" s="54" t="s">
        <v>38</v>
      </c>
      <c r="C25" s="55"/>
      <c r="D25" s="56"/>
      <c r="E25" s="13" t="s">
        <v>62</v>
      </c>
      <c r="F25" s="51">
        <v>101</v>
      </c>
      <c r="G25" s="49">
        <v>0</v>
      </c>
      <c r="H25" s="50"/>
      <c r="I25" s="27">
        <f t="shared" si="5"/>
        <v>0</v>
      </c>
      <c r="J25" s="28"/>
      <c r="K25" s="29"/>
    </row>
    <row r="26" spans="1:11" ht="39.950000000000003" customHeight="1" x14ac:dyDescent="0.25">
      <c r="A26" s="12">
        <f t="shared" si="2"/>
        <v>15</v>
      </c>
      <c r="B26" s="54" t="s">
        <v>39</v>
      </c>
      <c r="C26" s="55"/>
      <c r="D26" s="56"/>
      <c r="E26" s="13" t="s">
        <v>22</v>
      </c>
      <c r="F26" s="51">
        <v>1159</v>
      </c>
      <c r="G26" s="49">
        <v>0</v>
      </c>
      <c r="H26" s="50"/>
      <c r="I26" s="27">
        <f>G26*F26</f>
        <v>0</v>
      </c>
      <c r="J26" s="28"/>
      <c r="K26" s="29"/>
    </row>
    <row r="27" spans="1:11" ht="39.950000000000003" customHeight="1" x14ac:dyDescent="0.25">
      <c r="A27" s="12">
        <f t="shared" si="2"/>
        <v>16</v>
      </c>
      <c r="B27" s="54" t="s">
        <v>40</v>
      </c>
      <c r="C27" s="55"/>
      <c r="D27" s="56"/>
      <c r="E27" s="13" t="s">
        <v>22</v>
      </c>
      <c r="F27" s="51">
        <v>2706</v>
      </c>
      <c r="G27" s="49">
        <v>0</v>
      </c>
      <c r="H27" s="50"/>
      <c r="I27" s="27">
        <f>G27*F27</f>
        <v>0</v>
      </c>
      <c r="J27" s="28"/>
      <c r="K27" s="29"/>
    </row>
    <row r="28" spans="1:11" ht="30" customHeight="1" x14ac:dyDescent="0.25">
      <c r="A28" s="12">
        <f t="shared" si="2"/>
        <v>17</v>
      </c>
      <c r="B28" s="54" t="s">
        <v>41</v>
      </c>
      <c r="C28" s="55"/>
      <c r="D28" s="56"/>
      <c r="E28" s="13" t="s">
        <v>22</v>
      </c>
      <c r="F28" s="51">
        <v>1955</v>
      </c>
      <c r="G28" s="49">
        <v>0</v>
      </c>
      <c r="H28" s="50"/>
      <c r="I28" s="27">
        <f t="shared" si="5"/>
        <v>0</v>
      </c>
      <c r="J28" s="28"/>
      <c r="K28" s="29"/>
    </row>
    <row r="29" spans="1:11" ht="39.950000000000003" customHeight="1" x14ac:dyDescent="0.25">
      <c r="A29" s="12">
        <f t="shared" si="2"/>
        <v>18</v>
      </c>
      <c r="B29" s="54" t="s">
        <v>42</v>
      </c>
      <c r="C29" s="55"/>
      <c r="D29" s="56"/>
      <c r="E29" s="13" t="s">
        <v>22</v>
      </c>
      <c r="F29" s="51">
        <v>2152</v>
      </c>
      <c r="G29" s="49">
        <v>0</v>
      </c>
      <c r="H29" s="50"/>
      <c r="I29" s="27">
        <f t="shared" si="5"/>
        <v>0</v>
      </c>
      <c r="J29" s="28"/>
      <c r="K29" s="29"/>
    </row>
    <row r="30" spans="1:11" ht="39.950000000000003" customHeight="1" x14ac:dyDescent="0.25">
      <c r="A30" s="21" t="s">
        <v>23</v>
      </c>
      <c r="B30" s="22"/>
      <c r="C30" s="22"/>
      <c r="D30" s="22"/>
      <c r="E30" s="22"/>
      <c r="F30" s="22"/>
      <c r="G30" s="22"/>
      <c r="H30" s="23"/>
      <c r="I30" s="24">
        <f>SUM(I12:K29)</f>
        <v>0</v>
      </c>
      <c r="J30" s="25"/>
      <c r="K30" s="26"/>
    </row>
  </sheetData>
  <sheetProtection sheet="1" objects="1" scenarios="1" selectLockedCells="1"/>
  <mergeCells count="67">
    <mergeCell ref="I7:K7"/>
    <mergeCell ref="A10:K10"/>
    <mergeCell ref="B11:D11"/>
    <mergeCell ref="E11:F11"/>
    <mergeCell ref="G11:H11"/>
    <mergeCell ref="I11:K11"/>
    <mergeCell ref="A1:G1"/>
    <mergeCell ref="A2:G2"/>
    <mergeCell ref="B3:G3"/>
    <mergeCell ref="C4:F4"/>
    <mergeCell ref="I6:K6"/>
    <mergeCell ref="B12:D12"/>
    <mergeCell ref="G12:H12"/>
    <mergeCell ref="I12:K12"/>
    <mergeCell ref="B13:D13"/>
    <mergeCell ref="G13:H13"/>
    <mergeCell ref="I13:K13"/>
    <mergeCell ref="B15:D15"/>
    <mergeCell ref="G15:H15"/>
    <mergeCell ref="I15:K15"/>
    <mergeCell ref="B14:D14"/>
    <mergeCell ref="G14:H14"/>
    <mergeCell ref="I14:K14"/>
    <mergeCell ref="B17:D17"/>
    <mergeCell ref="G17:H17"/>
    <mergeCell ref="I17:K17"/>
    <mergeCell ref="B16:D16"/>
    <mergeCell ref="G16:H16"/>
    <mergeCell ref="I16:K16"/>
    <mergeCell ref="B21:D21"/>
    <mergeCell ref="G21:H21"/>
    <mergeCell ref="I21:K21"/>
    <mergeCell ref="B18:D18"/>
    <mergeCell ref="G18:H18"/>
    <mergeCell ref="I18:K18"/>
    <mergeCell ref="B28:D28"/>
    <mergeCell ref="G28:H28"/>
    <mergeCell ref="I28:K28"/>
    <mergeCell ref="B23:D23"/>
    <mergeCell ref="G23:H23"/>
    <mergeCell ref="I23:K23"/>
    <mergeCell ref="B26:D26"/>
    <mergeCell ref="G26:H26"/>
    <mergeCell ref="I26:K26"/>
    <mergeCell ref="B27:D27"/>
    <mergeCell ref="G27:H27"/>
    <mergeCell ref="I27:K27"/>
    <mergeCell ref="B24:D24"/>
    <mergeCell ref="G24:H24"/>
    <mergeCell ref="I24:K24"/>
    <mergeCell ref="B25:D25"/>
    <mergeCell ref="A30:H30"/>
    <mergeCell ref="I30:K30"/>
    <mergeCell ref="B19:D19"/>
    <mergeCell ref="G19:H19"/>
    <mergeCell ref="I19:K19"/>
    <mergeCell ref="B20:D20"/>
    <mergeCell ref="G20:H20"/>
    <mergeCell ref="I20:K20"/>
    <mergeCell ref="B22:D22"/>
    <mergeCell ref="G22:H22"/>
    <mergeCell ref="I22:K22"/>
    <mergeCell ref="G25:H25"/>
    <mergeCell ref="I25:K25"/>
    <mergeCell ref="B29:D29"/>
    <mergeCell ref="G29:H29"/>
    <mergeCell ref="I29:K29"/>
  </mergeCells>
  <conditionalFormatting sqref="I4:J4 I6:I9 C7:C9">
    <cfRule type="cellIs" dxfId="1" priority="1" stopIfTrue="1" operator="equal">
      <formula>0</formula>
    </cfRule>
  </conditionalFormatting>
  <pageMargins left="0.7" right="0.7" top="0.75" bottom="0.75" header="0.3" footer="0.3"/>
  <pageSetup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A6E7-AFFD-4842-8B17-D88F9FDE1D39}">
  <dimension ref="A1:K51"/>
  <sheetViews>
    <sheetView tabSelected="1" topLeftCell="A18" zoomScaleNormal="100" workbookViewId="0">
      <selection activeCell="G23" sqref="G23:H23"/>
    </sheetView>
  </sheetViews>
  <sheetFormatPr defaultRowHeight="15" x14ac:dyDescent="0.25"/>
  <cols>
    <col min="2" max="2" width="12.7109375" customWidth="1"/>
  </cols>
  <sheetData>
    <row r="1" spans="1:11" ht="21.75" x14ac:dyDescent="0.4">
      <c r="A1" s="60" t="s">
        <v>47</v>
      </c>
      <c r="B1" s="61"/>
      <c r="C1" s="61"/>
      <c r="D1" s="61"/>
      <c r="E1" s="61"/>
      <c r="F1" s="61"/>
      <c r="G1" s="61"/>
      <c r="H1" s="62"/>
      <c r="I1" s="62"/>
      <c r="J1" s="62"/>
      <c r="K1" s="62"/>
    </row>
    <row r="2" spans="1:11" ht="16.5" x14ac:dyDescent="0.25">
      <c r="A2" s="63" t="s">
        <v>61</v>
      </c>
      <c r="B2" s="64"/>
      <c r="C2" s="64"/>
      <c r="D2" s="64"/>
      <c r="E2" s="64"/>
      <c r="F2" s="64"/>
      <c r="G2" s="64"/>
      <c r="H2" s="65"/>
      <c r="I2" s="62"/>
      <c r="J2" s="62"/>
      <c r="K2" s="62"/>
    </row>
    <row r="3" spans="1:11" ht="15.75" x14ac:dyDescent="0.3">
      <c r="A3" s="66"/>
      <c r="B3" s="66"/>
      <c r="C3" s="67" t="s">
        <v>44</v>
      </c>
      <c r="D3" s="66"/>
      <c r="E3" s="66"/>
      <c r="F3" s="68"/>
      <c r="G3" s="69"/>
      <c r="H3" s="66"/>
      <c r="I3" s="66"/>
      <c r="J3" s="66"/>
      <c r="K3" s="66"/>
    </row>
    <row r="4" spans="1:11" ht="19.5" x14ac:dyDescent="0.3">
      <c r="A4" s="70"/>
      <c r="B4" s="71" t="s">
        <v>1</v>
      </c>
      <c r="C4" s="72" t="s">
        <v>48</v>
      </c>
      <c r="D4" s="72"/>
      <c r="E4" s="72"/>
      <c r="F4" s="72"/>
      <c r="G4" s="73"/>
      <c r="H4" s="65"/>
      <c r="I4" s="62"/>
      <c r="J4" s="62"/>
      <c r="K4" s="66"/>
    </row>
    <row r="5" spans="1:11" x14ac:dyDescent="0.25">
      <c r="A5" s="71"/>
      <c r="B5" s="71" t="s">
        <v>2</v>
      </c>
      <c r="C5" s="74" t="s">
        <v>3</v>
      </c>
      <c r="D5" s="75"/>
      <c r="E5" s="66"/>
      <c r="F5" s="68"/>
      <c r="G5" s="69"/>
      <c r="H5" s="65" t="s">
        <v>4</v>
      </c>
      <c r="I5" s="76">
        <v>2</v>
      </c>
      <c r="J5" s="62" t="s">
        <v>5</v>
      </c>
      <c r="K5" s="76">
        <v>2</v>
      </c>
    </row>
    <row r="6" spans="1:11" x14ac:dyDescent="0.25">
      <c r="A6" s="71"/>
      <c r="B6" s="71" t="s">
        <v>6</v>
      </c>
      <c r="C6" s="77" t="s">
        <v>26</v>
      </c>
      <c r="D6" s="75"/>
      <c r="E6" s="66"/>
      <c r="F6" s="68"/>
      <c r="G6" s="69"/>
      <c r="H6" s="65" t="s">
        <v>7</v>
      </c>
      <c r="I6" s="78">
        <v>45770</v>
      </c>
      <c r="J6" s="79"/>
      <c r="K6" s="79"/>
    </row>
    <row r="7" spans="1:11" x14ac:dyDescent="0.25">
      <c r="A7" s="71"/>
      <c r="B7" s="71" t="s">
        <v>8</v>
      </c>
      <c r="C7" s="80" t="s">
        <v>27</v>
      </c>
      <c r="D7" s="75"/>
      <c r="E7" s="66"/>
      <c r="F7" s="68"/>
      <c r="G7" s="69"/>
      <c r="H7" s="65" t="s">
        <v>9</v>
      </c>
      <c r="I7" s="78"/>
      <c r="J7" s="79"/>
      <c r="K7" s="79"/>
    </row>
    <row r="8" spans="1:11" x14ac:dyDescent="0.2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x14ac:dyDescent="0.2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x14ac:dyDescent="0.25">
      <c r="A10" s="82" t="s">
        <v>51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5">
      <c r="A11" s="83" t="s">
        <v>10</v>
      </c>
      <c r="B11" s="84" t="s">
        <v>11</v>
      </c>
      <c r="C11" s="85"/>
      <c r="D11" s="86"/>
      <c r="E11" s="84" t="s">
        <v>12</v>
      </c>
      <c r="F11" s="86"/>
      <c r="G11" s="87" t="s">
        <v>13</v>
      </c>
      <c r="H11" s="88"/>
      <c r="I11" s="89" t="s">
        <v>14</v>
      </c>
      <c r="J11" s="90"/>
      <c r="K11" s="91"/>
    </row>
    <row r="12" spans="1:11" ht="17.100000000000001" customHeight="1" x14ac:dyDescent="0.25">
      <c r="A12" s="92">
        <v>1</v>
      </c>
      <c r="B12" s="53" t="s">
        <v>15</v>
      </c>
      <c r="C12" s="53"/>
      <c r="D12" s="53"/>
      <c r="E12" s="92" t="s">
        <v>16</v>
      </c>
      <c r="F12" s="51">
        <v>1</v>
      </c>
      <c r="G12" s="107">
        <v>0</v>
      </c>
      <c r="H12" s="108"/>
      <c r="I12" s="93">
        <f>F12*G12</f>
        <v>0</v>
      </c>
      <c r="J12" s="93"/>
      <c r="K12" s="93"/>
    </row>
    <row r="13" spans="1:11" ht="17.100000000000001" customHeight="1" x14ac:dyDescent="0.25">
      <c r="A13" s="92">
        <f>A12+1</f>
        <v>2</v>
      </c>
      <c r="B13" s="54" t="s">
        <v>17</v>
      </c>
      <c r="C13" s="55"/>
      <c r="D13" s="56"/>
      <c r="E13" s="92" t="s">
        <v>16</v>
      </c>
      <c r="F13" s="51">
        <v>1</v>
      </c>
      <c r="G13" s="107">
        <v>0</v>
      </c>
      <c r="H13" s="108"/>
      <c r="I13" s="94">
        <f>G13*F13</f>
        <v>0</v>
      </c>
      <c r="J13" s="95"/>
      <c r="K13" s="96"/>
    </row>
    <row r="14" spans="1:11" ht="30" customHeight="1" x14ac:dyDescent="0.25">
      <c r="A14" s="92">
        <f t="shared" ref="A14" si="0">A13+1</f>
        <v>3</v>
      </c>
      <c r="B14" s="53" t="s">
        <v>49</v>
      </c>
      <c r="C14" s="53"/>
      <c r="D14" s="53"/>
      <c r="E14" s="92" t="s">
        <v>46</v>
      </c>
      <c r="F14" s="51">
        <v>1</v>
      </c>
      <c r="G14" s="107">
        <v>0</v>
      </c>
      <c r="H14" s="108"/>
      <c r="I14" s="93">
        <f>F14*G14</f>
        <v>0</v>
      </c>
      <c r="J14" s="93"/>
      <c r="K14" s="93"/>
    </row>
    <row r="15" spans="1:11" ht="45" customHeight="1" x14ac:dyDescent="0.25">
      <c r="A15" s="92">
        <f>A14+1</f>
        <v>4</v>
      </c>
      <c r="B15" s="53" t="s">
        <v>24</v>
      </c>
      <c r="C15" s="53"/>
      <c r="D15" s="53"/>
      <c r="E15" s="97" t="s">
        <v>19</v>
      </c>
      <c r="F15" s="51">
        <v>44</v>
      </c>
      <c r="G15" s="49">
        <v>0</v>
      </c>
      <c r="H15" s="50"/>
      <c r="I15" s="93">
        <f t="shared" ref="I15:I16" si="1">F15*G15</f>
        <v>0</v>
      </c>
      <c r="J15" s="93"/>
      <c r="K15" s="93"/>
    </row>
    <row r="16" spans="1:11" ht="42" customHeight="1" x14ac:dyDescent="0.25">
      <c r="A16" s="92">
        <f t="shared" ref="A16" si="2">A15+1</f>
        <v>5</v>
      </c>
      <c r="B16" s="53" t="s">
        <v>29</v>
      </c>
      <c r="C16" s="53"/>
      <c r="D16" s="53"/>
      <c r="E16" s="98" t="s">
        <v>62</v>
      </c>
      <c r="F16" s="51">
        <v>1</v>
      </c>
      <c r="G16" s="49">
        <v>0</v>
      </c>
      <c r="H16" s="50"/>
      <c r="I16" s="93">
        <f t="shared" si="1"/>
        <v>0</v>
      </c>
      <c r="J16" s="93"/>
      <c r="K16" s="93"/>
    </row>
    <row r="17" spans="1:11" ht="20.100000000000001" customHeight="1" x14ac:dyDescent="0.25">
      <c r="A17" s="99" t="s">
        <v>52</v>
      </c>
      <c r="B17" s="100"/>
      <c r="C17" s="100"/>
      <c r="D17" s="100"/>
      <c r="E17" s="100"/>
      <c r="F17" s="100"/>
      <c r="G17" s="100"/>
      <c r="H17" s="101"/>
      <c r="I17" s="102">
        <f>SUM(I12:K16)</f>
        <v>0</v>
      </c>
      <c r="J17" s="103"/>
      <c r="K17" s="104"/>
    </row>
    <row r="18" spans="1:11" x14ac:dyDescent="0.2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1" x14ac:dyDescent="0.25">
      <c r="A19" s="82" t="s">
        <v>53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</row>
    <row r="20" spans="1:11" x14ac:dyDescent="0.25">
      <c r="A20" s="83" t="s">
        <v>10</v>
      </c>
      <c r="B20" s="84" t="s">
        <v>11</v>
      </c>
      <c r="C20" s="85"/>
      <c r="D20" s="86"/>
      <c r="E20" s="84" t="s">
        <v>12</v>
      </c>
      <c r="F20" s="86"/>
      <c r="G20" s="87" t="s">
        <v>13</v>
      </c>
      <c r="H20" s="88"/>
      <c r="I20" s="89" t="s">
        <v>14</v>
      </c>
      <c r="J20" s="90"/>
      <c r="K20" s="91"/>
    </row>
    <row r="21" spans="1:11" ht="17.100000000000001" customHeight="1" x14ac:dyDescent="0.25">
      <c r="A21" s="92">
        <v>1</v>
      </c>
      <c r="B21" s="53" t="s">
        <v>15</v>
      </c>
      <c r="C21" s="53"/>
      <c r="D21" s="53"/>
      <c r="E21" s="92" t="s">
        <v>16</v>
      </c>
      <c r="F21" s="51">
        <v>1</v>
      </c>
      <c r="G21" s="107">
        <v>0</v>
      </c>
      <c r="H21" s="108"/>
      <c r="I21" s="93">
        <f>F21*G21</f>
        <v>0</v>
      </c>
      <c r="J21" s="93"/>
      <c r="K21" s="93"/>
    </row>
    <row r="22" spans="1:11" ht="17.100000000000001" customHeight="1" x14ac:dyDescent="0.25">
      <c r="A22" s="92">
        <f>A21+1</f>
        <v>2</v>
      </c>
      <c r="B22" s="54" t="s">
        <v>17</v>
      </c>
      <c r="C22" s="55"/>
      <c r="D22" s="56"/>
      <c r="E22" s="92" t="s">
        <v>16</v>
      </c>
      <c r="F22" s="51">
        <v>1</v>
      </c>
      <c r="G22" s="107">
        <v>0</v>
      </c>
      <c r="H22" s="108"/>
      <c r="I22" s="94">
        <f>G22*F22</f>
        <v>0</v>
      </c>
      <c r="J22" s="95"/>
      <c r="K22" s="96"/>
    </row>
    <row r="23" spans="1:11" ht="30" customHeight="1" x14ac:dyDescent="0.25">
      <c r="A23" s="92">
        <f t="shared" ref="A23" si="3">A22+1</f>
        <v>3</v>
      </c>
      <c r="B23" s="53" t="s">
        <v>49</v>
      </c>
      <c r="C23" s="53"/>
      <c r="D23" s="53"/>
      <c r="E23" s="92" t="s">
        <v>46</v>
      </c>
      <c r="F23" s="51">
        <v>1</v>
      </c>
      <c r="G23" s="107">
        <v>0</v>
      </c>
      <c r="H23" s="108"/>
      <c r="I23" s="93">
        <f>F23*G23</f>
        <v>0</v>
      </c>
      <c r="J23" s="93"/>
      <c r="K23" s="93"/>
    </row>
    <row r="24" spans="1:11" ht="45" customHeight="1" x14ac:dyDescent="0.25">
      <c r="A24" s="92">
        <f>A23+1</f>
        <v>4</v>
      </c>
      <c r="B24" s="53" t="s">
        <v>24</v>
      </c>
      <c r="C24" s="53"/>
      <c r="D24" s="53"/>
      <c r="E24" s="97" t="s">
        <v>19</v>
      </c>
      <c r="F24" s="51">
        <v>25</v>
      </c>
      <c r="G24" s="49">
        <v>0</v>
      </c>
      <c r="H24" s="50"/>
      <c r="I24" s="93">
        <f t="shared" ref="I24:I25" si="4">F24*G24</f>
        <v>0</v>
      </c>
      <c r="J24" s="93"/>
      <c r="K24" s="93"/>
    </row>
    <row r="25" spans="1:11" ht="39.950000000000003" customHeight="1" x14ac:dyDescent="0.25">
      <c r="A25" s="92">
        <f t="shared" ref="A25" si="5">A24+1</f>
        <v>5</v>
      </c>
      <c r="B25" s="53" t="s">
        <v>18</v>
      </c>
      <c r="C25" s="53"/>
      <c r="D25" s="53"/>
      <c r="E25" s="98" t="s">
        <v>62</v>
      </c>
      <c r="F25" s="51">
        <v>1</v>
      </c>
      <c r="G25" s="49">
        <v>0</v>
      </c>
      <c r="H25" s="50"/>
      <c r="I25" s="93">
        <f t="shared" si="4"/>
        <v>0</v>
      </c>
      <c r="J25" s="93"/>
      <c r="K25" s="93"/>
    </row>
    <row r="26" spans="1:11" ht="20.100000000000001" customHeight="1" x14ac:dyDescent="0.25">
      <c r="A26" s="99" t="s">
        <v>54</v>
      </c>
      <c r="B26" s="100"/>
      <c r="C26" s="100"/>
      <c r="D26" s="100"/>
      <c r="E26" s="100"/>
      <c r="F26" s="100"/>
      <c r="G26" s="100"/>
      <c r="H26" s="101"/>
      <c r="I26" s="102">
        <f>SUM(I21:K25)</f>
        <v>0</v>
      </c>
      <c r="J26" s="103"/>
      <c r="K26" s="104"/>
    </row>
    <row r="27" spans="1:11" x14ac:dyDescent="0.25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</row>
    <row r="28" spans="1:11" x14ac:dyDescent="0.25">
      <c r="A28" s="82" t="s">
        <v>55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</row>
    <row r="29" spans="1:11" x14ac:dyDescent="0.25">
      <c r="A29" s="83" t="s">
        <v>10</v>
      </c>
      <c r="B29" s="84" t="s">
        <v>11</v>
      </c>
      <c r="C29" s="85"/>
      <c r="D29" s="86"/>
      <c r="E29" s="84" t="s">
        <v>12</v>
      </c>
      <c r="F29" s="86"/>
      <c r="G29" s="87" t="s">
        <v>13</v>
      </c>
      <c r="H29" s="88"/>
      <c r="I29" s="89" t="s">
        <v>14</v>
      </c>
      <c r="J29" s="90"/>
      <c r="K29" s="91"/>
    </row>
    <row r="30" spans="1:11" ht="17.100000000000001" customHeight="1" x14ac:dyDescent="0.25">
      <c r="A30" s="92">
        <v>1</v>
      </c>
      <c r="B30" s="53" t="s">
        <v>15</v>
      </c>
      <c r="C30" s="53"/>
      <c r="D30" s="53"/>
      <c r="E30" s="92" t="s">
        <v>16</v>
      </c>
      <c r="F30" s="51">
        <v>1</v>
      </c>
      <c r="G30" s="107">
        <v>0</v>
      </c>
      <c r="H30" s="108"/>
      <c r="I30" s="93">
        <f>F30*G30</f>
        <v>0</v>
      </c>
      <c r="J30" s="93"/>
      <c r="K30" s="93"/>
    </row>
    <row r="31" spans="1:11" ht="17.100000000000001" customHeight="1" x14ac:dyDescent="0.25">
      <c r="A31" s="92">
        <f>A30+1</f>
        <v>2</v>
      </c>
      <c r="B31" s="54" t="s">
        <v>17</v>
      </c>
      <c r="C31" s="55"/>
      <c r="D31" s="56"/>
      <c r="E31" s="92" t="s">
        <v>16</v>
      </c>
      <c r="F31" s="51">
        <v>1</v>
      </c>
      <c r="G31" s="107">
        <v>0</v>
      </c>
      <c r="H31" s="108"/>
      <c r="I31" s="94">
        <f>G31*F31</f>
        <v>0</v>
      </c>
      <c r="J31" s="95"/>
      <c r="K31" s="96"/>
    </row>
    <row r="32" spans="1:11" ht="30" customHeight="1" x14ac:dyDescent="0.25">
      <c r="A32" s="92">
        <f t="shared" ref="A32" si="6">A31+1</f>
        <v>3</v>
      </c>
      <c r="B32" s="53" t="s">
        <v>49</v>
      </c>
      <c r="C32" s="53"/>
      <c r="D32" s="53"/>
      <c r="E32" s="92" t="s">
        <v>46</v>
      </c>
      <c r="F32" s="51">
        <v>1</v>
      </c>
      <c r="G32" s="107">
        <v>0</v>
      </c>
      <c r="H32" s="108"/>
      <c r="I32" s="93">
        <f>F32*G32</f>
        <v>0</v>
      </c>
      <c r="J32" s="93"/>
      <c r="K32" s="93"/>
    </row>
    <row r="33" spans="1:11" ht="45" customHeight="1" x14ac:dyDescent="0.25">
      <c r="A33" s="92">
        <f>A32+1</f>
        <v>4</v>
      </c>
      <c r="B33" s="53" t="s">
        <v>24</v>
      </c>
      <c r="C33" s="53"/>
      <c r="D33" s="53"/>
      <c r="E33" s="97" t="s">
        <v>19</v>
      </c>
      <c r="F33" s="51">
        <v>40</v>
      </c>
      <c r="G33" s="49">
        <v>0</v>
      </c>
      <c r="H33" s="50"/>
      <c r="I33" s="93">
        <f t="shared" ref="I33:I34" si="7">F33*G33</f>
        <v>0</v>
      </c>
      <c r="J33" s="93"/>
      <c r="K33" s="93"/>
    </row>
    <row r="34" spans="1:11" ht="45" customHeight="1" x14ac:dyDescent="0.25">
      <c r="A34" s="92">
        <f t="shared" ref="A34" si="8">A33+1</f>
        <v>5</v>
      </c>
      <c r="B34" s="53" t="s">
        <v>18</v>
      </c>
      <c r="C34" s="53"/>
      <c r="D34" s="53"/>
      <c r="E34" s="98" t="s">
        <v>62</v>
      </c>
      <c r="F34" s="51">
        <v>1</v>
      </c>
      <c r="G34" s="49">
        <v>0</v>
      </c>
      <c r="H34" s="50"/>
      <c r="I34" s="93">
        <f t="shared" si="7"/>
        <v>0</v>
      </c>
      <c r="J34" s="93"/>
      <c r="K34" s="93"/>
    </row>
    <row r="35" spans="1:11" ht="20.100000000000001" customHeight="1" x14ac:dyDescent="0.25">
      <c r="A35" s="99" t="s">
        <v>56</v>
      </c>
      <c r="B35" s="100"/>
      <c r="C35" s="100"/>
      <c r="D35" s="100"/>
      <c r="E35" s="100"/>
      <c r="F35" s="100"/>
      <c r="G35" s="100"/>
      <c r="H35" s="101"/>
      <c r="I35" s="102">
        <f>SUM(I30:K34)</f>
        <v>0</v>
      </c>
      <c r="J35" s="103"/>
      <c r="K35" s="104"/>
    </row>
    <row r="36" spans="1:11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</row>
    <row r="37" spans="1:11" x14ac:dyDescent="0.25">
      <c r="A37" s="82" t="s">
        <v>57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</row>
    <row r="38" spans="1:11" x14ac:dyDescent="0.25">
      <c r="A38" s="83" t="s">
        <v>10</v>
      </c>
      <c r="B38" s="84" t="s">
        <v>11</v>
      </c>
      <c r="C38" s="85"/>
      <c r="D38" s="86"/>
      <c r="E38" s="84" t="s">
        <v>12</v>
      </c>
      <c r="F38" s="86"/>
      <c r="G38" s="87" t="s">
        <v>13</v>
      </c>
      <c r="H38" s="88"/>
      <c r="I38" s="89" t="s">
        <v>14</v>
      </c>
      <c r="J38" s="90"/>
      <c r="K38" s="91"/>
    </row>
    <row r="39" spans="1:11" ht="17.100000000000001" customHeight="1" x14ac:dyDescent="0.25">
      <c r="A39" s="92">
        <v>1</v>
      </c>
      <c r="B39" s="53" t="s">
        <v>15</v>
      </c>
      <c r="C39" s="53"/>
      <c r="D39" s="53"/>
      <c r="E39" s="92" t="s">
        <v>16</v>
      </c>
      <c r="F39" s="51">
        <v>1</v>
      </c>
      <c r="G39" s="107">
        <v>0</v>
      </c>
      <c r="H39" s="108"/>
      <c r="I39" s="93">
        <f>F39*G39</f>
        <v>0</v>
      </c>
      <c r="J39" s="93"/>
      <c r="K39" s="93"/>
    </row>
    <row r="40" spans="1:11" ht="17.100000000000001" customHeight="1" x14ac:dyDescent="0.25">
      <c r="A40" s="92">
        <f>A39+1</f>
        <v>2</v>
      </c>
      <c r="B40" s="54" t="s">
        <v>17</v>
      </c>
      <c r="C40" s="55"/>
      <c r="D40" s="56"/>
      <c r="E40" s="92" t="s">
        <v>16</v>
      </c>
      <c r="F40" s="51">
        <v>1</v>
      </c>
      <c r="G40" s="107">
        <v>0</v>
      </c>
      <c r="H40" s="108"/>
      <c r="I40" s="94">
        <f>G40*F40</f>
        <v>0</v>
      </c>
      <c r="J40" s="95"/>
      <c r="K40" s="96"/>
    </row>
    <row r="41" spans="1:11" ht="30" customHeight="1" x14ac:dyDescent="0.25">
      <c r="A41" s="92">
        <f t="shared" ref="A41" si="9">A40+1</f>
        <v>3</v>
      </c>
      <c r="B41" s="53" t="s">
        <v>49</v>
      </c>
      <c r="C41" s="53"/>
      <c r="D41" s="53"/>
      <c r="E41" s="92" t="s">
        <v>46</v>
      </c>
      <c r="F41" s="51">
        <v>1</v>
      </c>
      <c r="G41" s="107">
        <v>0</v>
      </c>
      <c r="H41" s="108"/>
      <c r="I41" s="93">
        <f>F41*G41</f>
        <v>0</v>
      </c>
      <c r="J41" s="93"/>
      <c r="K41" s="93"/>
    </row>
    <row r="42" spans="1:11" ht="45" customHeight="1" x14ac:dyDescent="0.25">
      <c r="A42" s="92">
        <f>A41+1</f>
        <v>4</v>
      </c>
      <c r="B42" s="53" t="s">
        <v>24</v>
      </c>
      <c r="C42" s="53"/>
      <c r="D42" s="53"/>
      <c r="E42" s="97" t="s">
        <v>19</v>
      </c>
      <c r="F42" s="51">
        <v>14</v>
      </c>
      <c r="G42" s="49">
        <v>0</v>
      </c>
      <c r="H42" s="50"/>
      <c r="I42" s="93">
        <f t="shared" ref="I42" si="10">F42*G42</f>
        <v>0</v>
      </c>
      <c r="J42" s="93"/>
      <c r="K42" s="93"/>
    </row>
    <row r="43" spans="1:11" ht="20.100000000000001" customHeight="1" x14ac:dyDescent="0.25">
      <c r="A43" s="99" t="s">
        <v>58</v>
      </c>
      <c r="B43" s="100"/>
      <c r="C43" s="100"/>
      <c r="D43" s="100"/>
      <c r="E43" s="100"/>
      <c r="F43" s="100"/>
      <c r="G43" s="100"/>
      <c r="H43" s="101"/>
      <c r="I43" s="102">
        <f>SUM(I39:K42)</f>
        <v>0</v>
      </c>
      <c r="J43" s="103"/>
      <c r="K43" s="104"/>
    </row>
    <row r="44" spans="1:11" x14ac:dyDescent="0.25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</row>
    <row r="45" spans="1:11" x14ac:dyDescent="0.25">
      <c r="A45" s="82" t="s">
        <v>59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</row>
    <row r="46" spans="1:11" x14ac:dyDescent="0.25">
      <c r="A46" s="83" t="s">
        <v>10</v>
      </c>
      <c r="B46" s="84" t="s">
        <v>11</v>
      </c>
      <c r="C46" s="85"/>
      <c r="D46" s="86"/>
      <c r="E46" s="84" t="s">
        <v>12</v>
      </c>
      <c r="F46" s="86"/>
      <c r="G46" s="87" t="s">
        <v>13</v>
      </c>
      <c r="H46" s="88"/>
      <c r="I46" s="89" t="s">
        <v>14</v>
      </c>
      <c r="J46" s="90"/>
      <c r="K46" s="91"/>
    </row>
    <row r="47" spans="1:11" ht="17.100000000000001" customHeight="1" x14ac:dyDescent="0.25">
      <c r="A47" s="92">
        <v>1</v>
      </c>
      <c r="B47" s="53" t="s">
        <v>15</v>
      </c>
      <c r="C47" s="53"/>
      <c r="D47" s="53"/>
      <c r="E47" s="92" t="s">
        <v>16</v>
      </c>
      <c r="F47" s="51">
        <v>1</v>
      </c>
      <c r="G47" s="107">
        <v>0</v>
      </c>
      <c r="H47" s="108"/>
      <c r="I47" s="93">
        <f>F47*G47</f>
        <v>0</v>
      </c>
      <c r="J47" s="93"/>
      <c r="K47" s="93"/>
    </row>
    <row r="48" spans="1:11" ht="17.100000000000001" customHeight="1" x14ac:dyDescent="0.25">
      <c r="A48" s="92">
        <f>A47+1</f>
        <v>2</v>
      </c>
      <c r="B48" s="54" t="s">
        <v>17</v>
      </c>
      <c r="C48" s="55"/>
      <c r="D48" s="56"/>
      <c r="E48" s="92" t="s">
        <v>16</v>
      </c>
      <c r="F48" s="51">
        <v>1</v>
      </c>
      <c r="G48" s="107">
        <v>0</v>
      </c>
      <c r="H48" s="108"/>
      <c r="I48" s="94">
        <f>G48*F48</f>
        <v>0</v>
      </c>
      <c r="J48" s="95"/>
      <c r="K48" s="96"/>
    </row>
    <row r="49" spans="1:11" ht="30" customHeight="1" x14ac:dyDescent="0.25">
      <c r="A49" s="92">
        <f t="shared" ref="A49" si="11">A48+1</f>
        <v>3</v>
      </c>
      <c r="B49" s="53" t="s">
        <v>49</v>
      </c>
      <c r="C49" s="53"/>
      <c r="D49" s="53"/>
      <c r="E49" s="92" t="s">
        <v>46</v>
      </c>
      <c r="F49" s="51">
        <v>1</v>
      </c>
      <c r="G49" s="107">
        <v>0</v>
      </c>
      <c r="H49" s="108"/>
      <c r="I49" s="93">
        <f>F49*G49</f>
        <v>0</v>
      </c>
      <c r="J49" s="93"/>
      <c r="K49" s="93"/>
    </row>
    <row r="50" spans="1:11" ht="17.100000000000001" customHeight="1" x14ac:dyDescent="0.25">
      <c r="A50" s="92">
        <v>4</v>
      </c>
      <c r="B50" s="106" t="s">
        <v>50</v>
      </c>
      <c r="C50" s="106"/>
      <c r="D50" s="106"/>
      <c r="E50" s="92" t="s">
        <v>22</v>
      </c>
      <c r="F50" s="51">
        <v>24033</v>
      </c>
      <c r="G50" s="107">
        <v>0</v>
      </c>
      <c r="H50" s="108"/>
      <c r="I50" s="94">
        <f t="shared" ref="I50" si="12">G50*F50</f>
        <v>0</v>
      </c>
      <c r="J50" s="95"/>
      <c r="K50" s="96"/>
    </row>
    <row r="51" spans="1:11" ht="20.100000000000001" customHeight="1" x14ac:dyDescent="0.25">
      <c r="A51" s="99" t="s">
        <v>60</v>
      </c>
      <c r="B51" s="100"/>
      <c r="C51" s="100"/>
      <c r="D51" s="100"/>
      <c r="E51" s="100"/>
      <c r="F51" s="100"/>
      <c r="G51" s="100"/>
      <c r="H51" s="101"/>
      <c r="I51" s="102">
        <f>SUM(I47:K50)</f>
        <v>0</v>
      </c>
      <c r="J51" s="103"/>
      <c r="K51" s="104"/>
    </row>
  </sheetData>
  <sheetProtection sheet="1" objects="1" scenarios="1" selectLockedCells="1"/>
  <mergeCells count="110">
    <mergeCell ref="B50:D50"/>
    <mergeCell ref="G50:H50"/>
    <mergeCell ref="I50:K50"/>
    <mergeCell ref="A51:H51"/>
    <mergeCell ref="I51:K51"/>
    <mergeCell ref="B48:D48"/>
    <mergeCell ref="G48:H48"/>
    <mergeCell ref="I48:K48"/>
    <mergeCell ref="B49:D49"/>
    <mergeCell ref="G49:H49"/>
    <mergeCell ref="I49:K49"/>
    <mergeCell ref="B46:D46"/>
    <mergeCell ref="E46:F46"/>
    <mergeCell ref="G46:H46"/>
    <mergeCell ref="I46:K46"/>
    <mergeCell ref="B47:D47"/>
    <mergeCell ref="G47:H47"/>
    <mergeCell ref="I47:K47"/>
    <mergeCell ref="B42:D42"/>
    <mergeCell ref="G42:H42"/>
    <mergeCell ref="I42:K42"/>
    <mergeCell ref="A43:H43"/>
    <mergeCell ref="I43:K43"/>
    <mergeCell ref="A45:K45"/>
    <mergeCell ref="B40:D40"/>
    <mergeCell ref="G40:H40"/>
    <mergeCell ref="I40:K40"/>
    <mergeCell ref="B41:D41"/>
    <mergeCell ref="G41:H41"/>
    <mergeCell ref="I41:K41"/>
    <mergeCell ref="B38:D38"/>
    <mergeCell ref="E38:F38"/>
    <mergeCell ref="G38:H38"/>
    <mergeCell ref="I38:K38"/>
    <mergeCell ref="B39:D39"/>
    <mergeCell ref="G39:H39"/>
    <mergeCell ref="I39:K39"/>
    <mergeCell ref="B33:D33"/>
    <mergeCell ref="G33:H33"/>
    <mergeCell ref="I33:K33"/>
    <mergeCell ref="A35:H35"/>
    <mergeCell ref="I35:K35"/>
    <mergeCell ref="A37:K37"/>
    <mergeCell ref="B34:D34"/>
    <mergeCell ref="G34:H34"/>
    <mergeCell ref="I34:K34"/>
    <mergeCell ref="B31:D31"/>
    <mergeCell ref="G31:H31"/>
    <mergeCell ref="I31:K31"/>
    <mergeCell ref="B32:D32"/>
    <mergeCell ref="G32:H32"/>
    <mergeCell ref="I32:K32"/>
    <mergeCell ref="B29:D29"/>
    <mergeCell ref="E29:F29"/>
    <mergeCell ref="G29:H29"/>
    <mergeCell ref="I29:K29"/>
    <mergeCell ref="B30:D30"/>
    <mergeCell ref="G30:H30"/>
    <mergeCell ref="I30:K30"/>
    <mergeCell ref="B24:D24"/>
    <mergeCell ref="G24:H24"/>
    <mergeCell ref="I24:K24"/>
    <mergeCell ref="A26:H26"/>
    <mergeCell ref="I26:K26"/>
    <mergeCell ref="A28:K28"/>
    <mergeCell ref="B25:D25"/>
    <mergeCell ref="G25:H25"/>
    <mergeCell ref="I25:K25"/>
    <mergeCell ref="B22:D22"/>
    <mergeCell ref="G22:H22"/>
    <mergeCell ref="I22:K22"/>
    <mergeCell ref="B23:D23"/>
    <mergeCell ref="G23:H23"/>
    <mergeCell ref="I23:K23"/>
    <mergeCell ref="B20:D20"/>
    <mergeCell ref="E20:F20"/>
    <mergeCell ref="G20:H20"/>
    <mergeCell ref="I20:K20"/>
    <mergeCell ref="B21:D21"/>
    <mergeCell ref="G21:H21"/>
    <mergeCell ref="I21:K21"/>
    <mergeCell ref="B15:D15"/>
    <mergeCell ref="G15:H15"/>
    <mergeCell ref="I15:K15"/>
    <mergeCell ref="A17:H17"/>
    <mergeCell ref="I17:K17"/>
    <mergeCell ref="A19:K19"/>
    <mergeCell ref="B16:D16"/>
    <mergeCell ref="G16:H16"/>
    <mergeCell ref="I16:K16"/>
    <mergeCell ref="B14:D14"/>
    <mergeCell ref="G14:H14"/>
    <mergeCell ref="I14:K14"/>
    <mergeCell ref="A10:K10"/>
    <mergeCell ref="B11:D11"/>
    <mergeCell ref="E11:F11"/>
    <mergeCell ref="G11:H11"/>
    <mergeCell ref="I11:K11"/>
    <mergeCell ref="B12:D12"/>
    <mergeCell ref="G12:H12"/>
    <mergeCell ref="I12:K12"/>
    <mergeCell ref="A1:G1"/>
    <mergeCell ref="A2:G2"/>
    <mergeCell ref="C4:F4"/>
    <mergeCell ref="I6:K6"/>
    <mergeCell ref="I7:K7"/>
    <mergeCell ref="A8:K9"/>
    <mergeCell ref="B13:D13"/>
    <mergeCell ref="G13:H13"/>
    <mergeCell ref="I13:K13"/>
  </mergeCells>
  <conditionalFormatting sqref="I4:J4 I6:I7 C7">
    <cfRule type="cellIs" dxfId="0" priority="1" stopIfTrue="1" operator="equal">
      <formula>0</formula>
    </cfRule>
  </conditionalFormatting>
  <pageMargins left="0.7" right="0.7" top="0.75" bottom="0.75" header="0.3" footer="0.3"/>
  <pageSetup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Bid</vt:lpstr>
      <vt:lpstr>Alternate 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Garrison Wood</dc:creator>
  <cp:lastModifiedBy>Patrick Murphy, P.E.</cp:lastModifiedBy>
  <cp:lastPrinted>2026-04-15T23:50:05Z</cp:lastPrinted>
  <dcterms:created xsi:type="dcterms:W3CDTF">2025-02-19T23:44:12Z</dcterms:created>
  <dcterms:modified xsi:type="dcterms:W3CDTF">2026-04-16T14:46:25Z</dcterms:modified>
</cp:coreProperties>
</file>