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32\40\04\Bid\16in Offsite Water\Addendum #1\"/>
    </mc:Choice>
  </mc:AlternateContent>
  <xr:revisionPtr revIDLastSave="0" documentId="13_ncr:1_{D108D135-C90B-42F5-81FF-4FF8862980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ater" sheetId="9" r:id="rId1"/>
  </sheets>
  <definedNames>
    <definedName name="_xlnm.Print_Area" localSheetId="0">Water!$A$1:$G$50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9" l="1"/>
  <c r="G36" i="9" l="1"/>
  <c r="G35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1" i="9" s="1"/>
  <c r="G34" i="9"/>
  <c r="G37" i="9"/>
  <c r="G38" i="9"/>
  <c r="G39" i="9"/>
  <c r="G6" i="9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l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</calcChain>
</file>

<file path=xl/sharedStrings.xml><?xml version="1.0" encoding="utf-8"?>
<sst xmlns="http://schemas.openxmlformats.org/spreadsheetml/2006/main" count="81" uniqueCount="53">
  <si>
    <t>DESCRIPTION</t>
  </si>
  <si>
    <t>QTY.</t>
  </si>
  <si>
    <t>UNIT</t>
  </si>
  <si>
    <t>UNIT PRICE</t>
  </si>
  <si>
    <t>TOTAL PRICE</t>
  </si>
  <si>
    <t>LS</t>
  </si>
  <si>
    <t>LF</t>
  </si>
  <si>
    <t>EA</t>
  </si>
  <si>
    <t>No.</t>
  </si>
  <si>
    <t>2" Blowoff (Temporary)</t>
  </si>
  <si>
    <t>2" Blowoff (Permanent)</t>
  </si>
  <si>
    <t>TON</t>
  </si>
  <si>
    <t>Trench Excavation Protection</t>
  </si>
  <si>
    <t>CY</t>
  </si>
  <si>
    <t>Water Improvements</t>
  </si>
  <si>
    <t>Ductile Fittings</t>
  </si>
  <si>
    <t>Standard Fire Hydrant Assembly</t>
  </si>
  <si>
    <t>Hydrostatic Testing</t>
  </si>
  <si>
    <t>Joint Restraints</t>
  </si>
  <si>
    <t>Chlorination</t>
  </si>
  <si>
    <t>Espino Tract 16in Offsite Water (Oversized)</t>
  </si>
  <si>
    <t>SAWS #25-1015</t>
  </si>
  <si>
    <t>24" Butterfly Valve, MJ w/ Valve Box</t>
  </si>
  <si>
    <t>16" Gate Valve, MJ w/ Valve Box</t>
  </si>
  <si>
    <t>8" Gate Valve, MJ w/ Valve Box</t>
  </si>
  <si>
    <t>1" Air Release Valve Assembly</t>
  </si>
  <si>
    <t>Concrete Encasement</t>
  </si>
  <si>
    <t>30" Steel Casing</t>
  </si>
  <si>
    <t>Jack and Bore</t>
  </si>
  <si>
    <t>Tie Into Existing 24" Water Main</t>
  </si>
  <si>
    <t>Tie Into Existing 16" Water Main</t>
  </si>
  <si>
    <t>WATER IMPROVEMENTS</t>
  </si>
  <si>
    <t>Excavation</t>
  </si>
  <si>
    <t>Embankment</t>
  </si>
  <si>
    <t>Stabilized Construction Entrance</t>
  </si>
  <si>
    <t>Concrete Washout Pit</t>
  </si>
  <si>
    <t>Silt Fence</t>
  </si>
  <si>
    <t>Rock Berm</t>
  </si>
  <si>
    <t>AC</t>
  </si>
  <si>
    <t>Dewatering</t>
  </si>
  <si>
    <t>Tree Protection/Fencing</t>
  </si>
  <si>
    <t>SY</t>
  </si>
  <si>
    <t>Clearing</t>
  </si>
  <si>
    <t>Remove/Replace/Regrade/Reveg Existing Channel</t>
  </si>
  <si>
    <t>Import</t>
  </si>
  <si>
    <t>Remove/Replace Existing Fence (WT Montgomery Entrance)</t>
  </si>
  <si>
    <t>Remove/Replace Existing Fence (at Lago Rio Vista/Masterson 90 Property Line)</t>
  </si>
  <si>
    <t>TOTAL WATER IMPROVEMENTS</t>
  </si>
  <si>
    <t>Construction Staking</t>
  </si>
  <si>
    <t>Construction Materials Testing</t>
  </si>
  <si>
    <t>Revegetation of Disturbed Area (4" Top Soil &amp; Hydromulch) (Green Hatch on SWPPP)</t>
  </si>
  <si>
    <t>Trenching/Backfill for 16" C-900 PVC (DR 18) Pipe CL 235 (SAWS to Deliver Pipe)</t>
  </si>
  <si>
    <t>Bonding &amp; Insurance (5% Bid Bond. 100% Performance Bond. 100% Maintenance Bond)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</si>
</sst>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#\);_(&quot;$&quot;* &quot; &quot;_);_(@_)"/>
    <numFmt numFmtId="165" formatCode="_(&quot;$&quot;* #,##0_);_(&quot;$&quot;* \(#,##0\);_(&quot;$&quot;* &quot; &quot;_);_(@_)"/>
    <numFmt numFmtId="166" formatCode="_(* #,##0_);_(* \(#,##0\);_(* &quot;-&quot;??_);_(@_)"/>
    <numFmt numFmtId="167" formatCode="#,##0.0_);\(#,##0.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sz val="7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Aptos"/>
      <family val="2"/>
    </font>
    <font>
      <u/>
      <sz val="10"/>
      <name val="Arial"/>
      <family val="2"/>
    </font>
    <font>
      <b/>
      <u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</cellStyleXfs>
  <cellXfs count="63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3" fontId="0" fillId="0" borderId="0" xfId="0" applyNumberFormat="1"/>
    <xf numFmtId="0" fontId="6" fillId="0" borderId="1" xfId="0" applyFont="1" applyBorder="1" applyAlignment="1">
      <alignment horizontal="center"/>
    </xf>
    <xf numFmtId="44" fontId="5" fillId="0" borderId="3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3" fillId="0" borderId="0" xfId="2"/>
    <xf numFmtId="0" fontId="3" fillId="0" borderId="0" xfId="2" applyAlignment="1">
      <alignment horizontal="center"/>
    </xf>
    <xf numFmtId="0" fontId="10" fillId="0" borderId="0" xfId="2" applyFont="1"/>
    <xf numFmtId="0" fontId="3" fillId="0" borderId="0" xfId="2" applyAlignment="1">
      <alignment horizontal="left"/>
    </xf>
    <xf numFmtId="0" fontId="3" fillId="0" borderId="0" xfId="2" applyAlignment="1">
      <alignment vertical="top" wrapText="1"/>
    </xf>
    <xf numFmtId="164" fontId="6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Border="1"/>
    <xf numFmtId="0" fontId="5" fillId="0" borderId="0" xfId="2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2" applyFont="1"/>
    <xf numFmtId="0" fontId="6" fillId="0" borderId="0" xfId="2" applyFont="1" applyAlignment="1">
      <alignment horizontal="left"/>
    </xf>
    <xf numFmtId="8" fontId="3" fillId="0" borderId="0" xfId="2" applyNumberFormat="1" applyAlignment="1">
      <alignment vertical="top" wrapText="1"/>
    </xf>
    <xf numFmtId="3" fontId="3" fillId="0" borderId="0" xfId="2" applyNumberFormat="1" applyAlignment="1">
      <alignment vertical="top" wrapText="1"/>
    </xf>
    <xf numFmtId="8" fontId="3" fillId="0" borderId="0" xfId="2" applyNumberFormat="1"/>
    <xf numFmtId="0" fontId="12" fillId="0" borderId="0" xfId="2" applyFont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166" fontId="6" fillId="0" borderId="1" xfId="7" applyNumberFormat="1" applyFont="1" applyBorder="1" applyAlignment="1">
      <alignment horizontal="right" vertical="center"/>
    </xf>
    <xf numFmtId="166" fontId="6" fillId="0" borderId="1" xfId="7" applyNumberFormat="1" applyFont="1" applyFill="1" applyBorder="1" applyAlignment="1">
      <alignment horizontal="right" vertical="center"/>
    </xf>
    <xf numFmtId="41" fontId="6" fillId="0" borderId="1" xfId="7" applyNumberFormat="1" applyFont="1" applyFill="1" applyBorder="1" applyAlignment="1">
      <alignment horizontal="right" vertical="center"/>
    </xf>
    <xf numFmtId="167" fontId="6" fillId="0" borderId="1" xfId="7" applyNumberFormat="1" applyFont="1" applyFill="1" applyBorder="1" applyAlignment="1">
      <alignment horizontal="right" vertical="center"/>
    </xf>
    <xf numFmtId="166" fontId="6" fillId="0" borderId="1" xfId="7" applyNumberFormat="1" applyFont="1" applyFill="1" applyBorder="1" applyAlignment="1">
      <alignment horizontal="right"/>
    </xf>
    <xf numFmtId="165" fontId="6" fillId="0" borderId="6" xfId="1" applyNumberFormat="1" applyFont="1" applyBorder="1"/>
    <xf numFmtId="0" fontId="6" fillId="0" borderId="6" xfId="0" applyFont="1" applyBorder="1" applyAlignment="1">
      <alignment horizontal="center"/>
    </xf>
    <xf numFmtId="166" fontId="6" fillId="0" borderId="6" xfId="7" applyNumberFormat="1" applyFont="1" applyFill="1" applyBorder="1" applyAlignment="1">
      <alignment horizontal="right" vertical="center"/>
    </xf>
    <xf numFmtId="0" fontId="0" fillId="0" borderId="0" xfId="0"/>
    <xf numFmtId="0" fontId="17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/>
    <xf numFmtId="0" fontId="0" fillId="0" borderId="0" xfId="0"/>
    <xf numFmtId="164" fontId="6" fillId="0" borderId="6" xfId="1" applyNumberFormat="1" applyFont="1" applyFill="1" applyBorder="1" applyAlignment="1">
      <alignment horizontal="left" vertical="center" wrapText="1"/>
    </xf>
    <xf numFmtId="164" fontId="6" fillId="0" borderId="9" xfId="1" applyNumberFormat="1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7" applyNumberFormat="1" applyFont="1" applyFill="1" applyBorder="1" applyAlignment="1">
      <alignment horizontal="right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7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/>
    <xf numFmtId="164" fontId="6" fillId="2" borderId="1" xfId="1" applyNumberFormat="1" applyFont="1" applyFill="1" applyBorder="1" applyAlignment="1">
      <alignment horizontal="left" vertical="center" wrapText="1"/>
    </xf>
    <xf numFmtId="0" fontId="15" fillId="0" borderId="1" xfId="3" applyFont="1" applyBorder="1" applyAlignment="1">
      <alignment horizontal="left"/>
    </xf>
    <xf numFmtId="0" fontId="15" fillId="0" borderId="6" xfId="3" applyFont="1" applyBorder="1" applyAlignment="1">
      <alignment horizontal="left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15" fillId="2" borderId="1" xfId="3" applyFont="1" applyFill="1" applyBorder="1" applyAlignment="1">
      <alignment horizontal="left"/>
    </xf>
    <xf numFmtId="0" fontId="6" fillId="0" borderId="0" xfId="2" applyFont="1" applyAlignment="1">
      <alignment horizontal="left" vertical="center"/>
    </xf>
    <xf numFmtId="0" fontId="0" fillId="0" borderId="0" xfId="0"/>
    <xf numFmtId="0" fontId="3" fillId="0" borderId="0" xfId="2" applyAlignment="1">
      <alignment horizontal="left"/>
    </xf>
    <xf numFmtId="0" fontId="3" fillId="0" borderId="0" xfId="2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6" fontId="6" fillId="2" borderId="1" xfId="7" applyNumberFormat="1" applyFont="1" applyFill="1" applyBorder="1" applyAlignment="1">
      <alignment horizontal="right" vertical="center"/>
    </xf>
  </cellXfs>
  <cellStyles count="8">
    <cellStyle name="Comma" xfId="7" builtinId="3"/>
    <cellStyle name="Currency" xfId="1" builtinId="4"/>
    <cellStyle name="Currency 2" xfId="5" xr:uid="{2C16DD3D-0E38-441B-9527-7237A716FE69}"/>
    <cellStyle name="Normal" xfId="0" builtinId="0"/>
    <cellStyle name="Normal 2" xfId="4" xr:uid="{64103CF2-A863-441A-9832-71975814E4A4}"/>
    <cellStyle name="Normal 2 2" xfId="3" xr:uid="{7723014B-B1C1-4512-84C2-384A821BC19A}"/>
    <cellStyle name="Normal 3" xfId="6" xr:uid="{09C181F5-2833-4886-89D0-001BF5FCF6EE}"/>
    <cellStyle name="Normal_BitterblueBulverdeRdWLOPC06042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75CC-CF05-4960-A367-7ACF10BA68A9}">
  <sheetPr>
    <pageSetUpPr fitToPage="1"/>
  </sheetPr>
  <dimension ref="A1:S50"/>
  <sheetViews>
    <sheetView tabSelected="1" zoomScaleNormal="100" zoomScaleSheetLayoutView="115" workbookViewId="0">
      <selection activeCell="E22" sqref="E22"/>
    </sheetView>
  </sheetViews>
  <sheetFormatPr defaultRowHeight="12.75" x14ac:dyDescent="0.2"/>
  <cols>
    <col min="1" max="1" width="7.7109375" customWidth="1"/>
    <col min="2" max="2" width="23.42578125" customWidth="1"/>
    <col min="3" max="3" width="59.5703125" customWidth="1"/>
    <col min="4" max="4" width="8.42578125" customWidth="1"/>
    <col min="5" max="5" width="9" bestFit="1" customWidth="1"/>
    <col min="6" max="6" width="14.140625" customWidth="1"/>
    <col min="7" max="7" width="14.28515625" customWidth="1"/>
    <col min="9" max="9" width="16.7109375" bestFit="1" customWidth="1"/>
  </cols>
  <sheetData>
    <row r="1" spans="1:12" ht="15.75" customHeight="1" x14ac:dyDescent="0.2">
      <c r="A1" s="57" t="s">
        <v>20</v>
      </c>
      <c r="B1" s="57"/>
      <c r="C1" s="57"/>
      <c r="D1" s="57"/>
      <c r="E1" s="57"/>
      <c r="F1" s="57"/>
      <c r="G1" s="57"/>
    </row>
    <row r="2" spans="1:12" ht="15.75" customHeight="1" x14ac:dyDescent="0.2">
      <c r="A2" s="57" t="s">
        <v>14</v>
      </c>
      <c r="B2" s="57"/>
      <c r="C2" s="57"/>
      <c r="D2" s="57"/>
      <c r="E2" s="57"/>
      <c r="F2" s="57"/>
      <c r="G2" s="57"/>
    </row>
    <row r="3" spans="1:12" ht="15.75" customHeight="1" x14ac:dyDescent="0.2">
      <c r="A3" s="57" t="s">
        <v>21</v>
      </c>
      <c r="B3" s="57"/>
      <c r="C3" s="57"/>
      <c r="D3" s="57"/>
      <c r="E3" s="57"/>
      <c r="F3" s="57"/>
      <c r="G3" s="57"/>
    </row>
    <row r="4" spans="1:12" ht="30" x14ac:dyDescent="0.2">
      <c r="A4" s="1" t="s">
        <v>8</v>
      </c>
      <c r="B4" s="58" t="s">
        <v>0</v>
      </c>
      <c r="C4" s="58"/>
      <c r="D4" s="1" t="s">
        <v>2</v>
      </c>
      <c r="E4" s="1" t="s">
        <v>1</v>
      </c>
      <c r="F4" s="5" t="s">
        <v>3</v>
      </c>
      <c r="G4" s="4" t="s">
        <v>4</v>
      </c>
    </row>
    <row r="5" spans="1:12" x14ac:dyDescent="0.2">
      <c r="A5" s="59" t="s">
        <v>31</v>
      </c>
      <c r="B5" s="60"/>
      <c r="C5" s="60"/>
      <c r="D5" s="60"/>
      <c r="E5" s="60"/>
      <c r="F5" s="60"/>
      <c r="G5" s="61"/>
    </row>
    <row r="6" spans="1:12" ht="13.15" customHeight="1" x14ac:dyDescent="0.25">
      <c r="A6" s="43">
        <v>1</v>
      </c>
      <c r="B6" s="52" t="s">
        <v>51</v>
      </c>
      <c r="C6" s="52"/>
      <c r="D6" s="3" t="s">
        <v>6</v>
      </c>
      <c r="E6" s="25">
        <v>12479</v>
      </c>
      <c r="F6" s="12">
        <v>0</v>
      </c>
      <c r="G6" s="11">
        <f>F6*E6</f>
        <v>0</v>
      </c>
      <c r="H6" s="2"/>
    </row>
    <row r="7" spans="1:12" ht="13.15" customHeight="1" x14ac:dyDescent="0.25">
      <c r="A7" s="41">
        <f t="shared" ref="A7:A12" si="0">A6+1</f>
        <v>2</v>
      </c>
      <c r="B7" s="48" t="s">
        <v>22</v>
      </c>
      <c r="C7" s="48"/>
      <c r="D7" s="3" t="s">
        <v>7</v>
      </c>
      <c r="E7" s="26">
        <v>1</v>
      </c>
      <c r="F7" s="12">
        <v>0</v>
      </c>
      <c r="G7" s="11">
        <f t="shared" ref="G7:G39" si="1">F7*E7</f>
        <v>0</v>
      </c>
      <c r="H7" s="2"/>
    </row>
    <row r="8" spans="1:12" ht="13.15" customHeight="1" x14ac:dyDescent="0.25">
      <c r="A8" s="41">
        <f t="shared" si="0"/>
        <v>3</v>
      </c>
      <c r="B8" s="48" t="s">
        <v>23</v>
      </c>
      <c r="C8" s="48"/>
      <c r="D8" s="3" t="s">
        <v>7</v>
      </c>
      <c r="E8" s="26">
        <v>40</v>
      </c>
      <c r="F8" s="12">
        <v>0</v>
      </c>
      <c r="G8" s="11">
        <f t="shared" si="1"/>
        <v>0</v>
      </c>
      <c r="H8" s="2"/>
    </row>
    <row r="9" spans="1:12" ht="13.15" customHeight="1" x14ac:dyDescent="0.25">
      <c r="A9" s="41">
        <f t="shared" si="0"/>
        <v>4</v>
      </c>
      <c r="B9" s="48" t="s">
        <v>24</v>
      </c>
      <c r="C9" s="48"/>
      <c r="D9" s="3" t="s">
        <v>7</v>
      </c>
      <c r="E9" s="26">
        <v>21</v>
      </c>
      <c r="F9" s="12">
        <v>0</v>
      </c>
      <c r="G9" s="11">
        <f t="shared" si="1"/>
        <v>0</v>
      </c>
      <c r="H9" s="2"/>
      <c r="J9" s="2"/>
    </row>
    <row r="10" spans="1:12" ht="13.15" customHeight="1" x14ac:dyDescent="0.25">
      <c r="A10" s="41">
        <f t="shared" si="0"/>
        <v>5</v>
      </c>
      <c r="B10" s="48" t="s">
        <v>16</v>
      </c>
      <c r="C10" s="48"/>
      <c r="D10" s="3" t="s">
        <v>7</v>
      </c>
      <c r="E10" s="26">
        <v>18</v>
      </c>
      <c r="F10" s="12">
        <v>0</v>
      </c>
      <c r="G10" s="11">
        <f t="shared" si="1"/>
        <v>0</v>
      </c>
      <c r="H10" s="2"/>
      <c r="J10" s="2"/>
    </row>
    <row r="11" spans="1:12" ht="13.15" customHeight="1" x14ac:dyDescent="0.25">
      <c r="A11" s="41">
        <f t="shared" si="0"/>
        <v>6</v>
      </c>
      <c r="B11" s="48" t="s">
        <v>10</v>
      </c>
      <c r="C11" s="48"/>
      <c r="D11" s="3" t="s">
        <v>7</v>
      </c>
      <c r="E11" s="26">
        <v>1</v>
      </c>
      <c r="F11" s="12">
        <v>0</v>
      </c>
      <c r="G11" s="11">
        <f t="shared" si="1"/>
        <v>0</v>
      </c>
      <c r="H11" s="2"/>
      <c r="J11" s="2"/>
    </row>
    <row r="12" spans="1:12" ht="13.15" customHeight="1" x14ac:dyDescent="0.25">
      <c r="A12" s="41">
        <f t="shared" si="0"/>
        <v>7</v>
      </c>
      <c r="B12" s="48" t="s">
        <v>9</v>
      </c>
      <c r="C12" s="48"/>
      <c r="D12" s="3" t="s">
        <v>7</v>
      </c>
      <c r="E12" s="26">
        <v>2</v>
      </c>
      <c r="F12" s="12">
        <v>0</v>
      </c>
      <c r="G12" s="11">
        <f t="shared" si="1"/>
        <v>0</v>
      </c>
      <c r="H12" s="2"/>
      <c r="J12" s="2"/>
    </row>
    <row r="13" spans="1:12" ht="13.15" customHeight="1" x14ac:dyDescent="0.25">
      <c r="A13" s="41">
        <f t="shared" ref="A13:A17" si="2">A12+1</f>
        <v>8</v>
      </c>
      <c r="B13" s="48" t="s">
        <v>25</v>
      </c>
      <c r="C13" s="48"/>
      <c r="D13" s="3" t="s">
        <v>7</v>
      </c>
      <c r="E13" s="26">
        <v>2</v>
      </c>
      <c r="F13" s="12">
        <v>0</v>
      </c>
      <c r="G13" s="11">
        <f t="shared" si="1"/>
        <v>0</v>
      </c>
      <c r="H13" s="2"/>
      <c r="L13" s="2"/>
    </row>
    <row r="14" spans="1:12" ht="13.15" customHeight="1" x14ac:dyDescent="0.25">
      <c r="A14" s="41">
        <f t="shared" si="2"/>
        <v>9</v>
      </c>
      <c r="B14" s="48" t="s">
        <v>26</v>
      </c>
      <c r="C14" s="48"/>
      <c r="D14" s="3" t="s">
        <v>6</v>
      </c>
      <c r="E14" s="26">
        <v>224</v>
      </c>
      <c r="F14" s="12">
        <v>0</v>
      </c>
      <c r="G14" s="11">
        <f t="shared" si="1"/>
        <v>0</v>
      </c>
      <c r="H14" s="2"/>
      <c r="L14" s="2"/>
    </row>
    <row r="15" spans="1:12" ht="13.15" customHeight="1" x14ac:dyDescent="0.25">
      <c r="A15" s="41">
        <f>A14+1</f>
        <v>10</v>
      </c>
      <c r="B15" s="48" t="s">
        <v>27</v>
      </c>
      <c r="C15" s="48"/>
      <c r="D15" s="3" t="s">
        <v>6</v>
      </c>
      <c r="E15" s="27">
        <v>45</v>
      </c>
      <c r="F15" s="12">
        <v>0</v>
      </c>
      <c r="G15" s="11">
        <f t="shared" si="1"/>
        <v>0</v>
      </c>
      <c r="H15" s="2"/>
    </row>
    <row r="16" spans="1:12" ht="13.15" customHeight="1" x14ac:dyDescent="0.25">
      <c r="A16" s="41">
        <f>A15+1</f>
        <v>11</v>
      </c>
      <c r="B16" s="48" t="s">
        <v>28</v>
      </c>
      <c r="C16" s="48"/>
      <c r="D16" s="3" t="s">
        <v>6</v>
      </c>
      <c r="E16" s="26">
        <v>45</v>
      </c>
      <c r="F16" s="12">
        <v>0</v>
      </c>
      <c r="G16" s="11">
        <f t="shared" si="1"/>
        <v>0</v>
      </c>
      <c r="H16" s="2"/>
    </row>
    <row r="17" spans="1:19" ht="13.15" customHeight="1" x14ac:dyDescent="0.25">
      <c r="A17" s="41">
        <f t="shared" si="2"/>
        <v>12</v>
      </c>
      <c r="B17" s="48" t="s">
        <v>15</v>
      </c>
      <c r="C17" s="48"/>
      <c r="D17" s="3" t="s">
        <v>11</v>
      </c>
      <c r="E17" s="28">
        <v>14.4</v>
      </c>
      <c r="F17" s="12">
        <v>0</v>
      </c>
      <c r="G17" s="11">
        <f t="shared" si="1"/>
        <v>0</v>
      </c>
      <c r="H17" s="2"/>
    </row>
    <row r="18" spans="1:19" ht="13.15" customHeight="1" x14ac:dyDescent="0.25">
      <c r="A18" s="41">
        <f>A17+1</f>
        <v>13</v>
      </c>
      <c r="B18" s="48" t="s">
        <v>29</v>
      </c>
      <c r="C18" s="48"/>
      <c r="D18" s="3" t="s">
        <v>7</v>
      </c>
      <c r="E18" s="29">
        <v>1</v>
      </c>
      <c r="F18" s="12">
        <v>0</v>
      </c>
      <c r="G18" s="11">
        <f t="shared" si="1"/>
        <v>0</v>
      </c>
      <c r="H18" s="2"/>
    </row>
    <row r="19" spans="1:19" ht="13.15" customHeight="1" x14ac:dyDescent="0.25">
      <c r="A19" s="41">
        <f>A18+1</f>
        <v>14</v>
      </c>
      <c r="B19" s="48" t="s">
        <v>30</v>
      </c>
      <c r="C19" s="48"/>
      <c r="D19" s="3" t="s">
        <v>7</v>
      </c>
      <c r="E19" s="26">
        <v>1</v>
      </c>
      <c r="F19" s="12">
        <v>0</v>
      </c>
      <c r="G19" s="11">
        <f t="shared" si="1"/>
        <v>0</v>
      </c>
      <c r="H19" s="2"/>
    </row>
    <row r="20" spans="1:19" ht="13.15" customHeight="1" x14ac:dyDescent="0.25">
      <c r="A20" s="41">
        <f>A19+1</f>
        <v>15</v>
      </c>
      <c r="B20" s="48" t="s">
        <v>17</v>
      </c>
      <c r="C20" s="48"/>
      <c r="D20" s="3" t="s">
        <v>5</v>
      </c>
      <c r="E20" s="26">
        <v>1</v>
      </c>
      <c r="F20" s="12">
        <v>0</v>
      </c>
      <c r="G20" s="11">
        <f t="shared" si="1"/>
        <v>0</v>
      </c>
      <c r="H20" s="2"/>
    </row>
    <row r="21" spans="1:19" ht="13.15" customHeight="1" x14ac:dyDescent="0.25">
      <c r="A21" s="41">
        <f>A20+1</f>
        <v>16</v>
      </c>
      <c r="B21" s="48" t="s">
        <v>12</v>
      </c>
      <c r="C21" s="48"/>
      <c r="D21" s="3" t="s">
        <v>6</v>
      </c>
      <c r="E21" s="26">
        <v>12479</v>
      </c>
      <c r="F21" s="12">
        <v>0</v>
      </c>
      <c r="G21" s="11">
        <f t="shared" si="1"/>
        <v>0</v>
      </c>
      <c r="H21" s="2"/>
    </row>
    <row r="22" spans="1:19" s="21" customFormat="1" ht="13.15" customHeight="1" x14ac:dyDescent="0.25">
      <c r="A22" s="41">
        <f t="shared" ref="A22:A40" si="3">A21+1</f>
        <v>17</v>
      </c>
      <c r="B22" s="48" t="s">
        <v>18</v>
      </c>
      <c r="C22" s="48"/>
      <c r="D22" s="3" t="s">
        <v>5</v>
      </c>
      <c r="E22" s="26">
        <v>1</v>
      </c>
      <c r="F22" s="12">
        <v>0</v>
      </c>
      <c r="G22" s="11">
        <f t="shared" si="1"/>
        <v>0</v>
      </c>
      <c r="H22" s="2"/>
    </row>
    <row r="23" spans="1:19" ht="13.15" customHeight="1" x14ac:dyDescent="0.25">
      <c r="A23" s="41">
        <f t="shared" si="3"/>
        <v>18</v>
      </c>
      <c r="B23" s="48" t="s">
        <v>19</v>
      </c>
      <c r="C23" s="48"/>
      <c r="D23" s="3" t="s">
        <v>6</v>
      </c>
      <c r="E23" s="26">
        <v>12479</v>
      </c>
      <c r="F23" s="12">
        <v>0</v>
      </c>
      <c r="G23" s="11">
        <f t="shared" si="1"/>
        <v>0</v>
      </c>
      <c r="H23" s="2"/>
      <c r="N23" s="23"/>
    </row>
    <row r="24" spans="1:19" s="22" customFormat="1" ht="13.15" customHeight="1" x14ac:dyDescent="0.25">
      <c r="A24" s="41">
        <f t="shared" si="3"/>
        <v>19</v>
      </c>
      <c r="B24" s="48" t="s">
        <v>32</v>
      </c>
      <c r="C24" s="48"/>
      <c r="D24" s="3" t="s">
        <v>13</v>
      </c>
      <c r="E24" s="26">
        <v>323</v>
      </c>
      <c r="F24" s="12">
        <v>0</v>
      </c>
      <c r="G24" s="11">
        <f t="shared" si="1"/>
        <v>0</v>
      </c>
      <c r="H24" s="2"/>
      <c r="N24" s="23"/>
    </row>
    <row r="25" spans="1:19" s="24" customFormat="1" ht="13.15" customHeight="1" x14ac:dyDescent="0.25">
      <c r="A25" s="41">
        <f t="shared" si="3"/>
        <v>20</v>
      </c>
      <c r="B25" s="48" t="s">
        <v>33</v>
      </c>
      <c r="C25" s="48"/>
      <c r="D25" s="3" t="s">
        <v>13</v>
      </c>
      <c r="E25" s="26">
        <v>6526</v>
      </c>
      <c r="F25" s="12">
        <v>0</v>
      </c>
      <c r="G25" s="11">
        <f t="shared" si="1"/>
        <v>0</v>
      </c>
      <c r="H25" s="2"/>
      <c r="N25" s="34"/>
      <c r="O25" s="35"/>
      <c r="P25" s="35"/>
      <c r="Q25" s="35"/>
      <c r="R25" s="35"/>
      <c r="S25" s="35"/>
    </row>
    <row r="26" spans="1:19" s="24" customFormat="1" ht="13.15" customHeight="1" x14ac:dyDescent="0.25">
      <c r="A26" s="41">
        <f t="shared" si="3"/>
        <v>21</v>
      </c>
      <c r="B26" s="48" t="s">
        <v>44</v>
      </c>
      <c r="C26" s="48"/>
      <c r="D26" s="3" t="s">
        <v>13</v>
      </c>
      <c r="E26" s="26">
        <v>6203</v>
      </c>
      <c r="F26" s="12">
        <v>0</v>
      </c>
      <c r="G26" s="11">
        <f t="shared" si="1"/>
        <v>0</v>
      </c>
      <c r="H26" s="2"/>
      <c r="N26" s="34"/>
      <c r="O26" s="35"/>
      <c r="P26" s="35"/>
      <c r="Q26" s="35"/>
      <c r="R26" s="35"/>
      <c r="S26" s="35"/>
    </row>
    <row r="27" spans="1:19" s="24" customFormat="1" ht="13.15" customHeight="1" x14ac:dyDescent="0.25">
      <c r="A27" s="41">
        <f t="shared" si="3"/>
        <v>22</v>
      </c>
      <c r="B27" s="48" t="s">
        <v>39</v>
      </c>
      <c r="C27" s="48"/>
      <c r="D27" s="3" t="s">
        <v>5</v>
      </c>
      <c r="E27" s="26">
        <v>1</v>
      </c>
      <c r="F27" s="12">
        <v>0</v>
      </c>
      <c r="G27" s="11">
        <f t="shared" si="1"/>
        <v>0</v>
      </c>
      <c r="H27" s="2"/>
      <c r="N27" s="34"/>
      <c r="O27" s="35"/>
      <c r="P27" s="35"/>
      <c r="Q27" s="35"/>
      <c r="R27" s="35"/>
      <c r="S27" s="35"/>
    </row>
    <row r="28" spans="1:19" s="24" customFormat="1" ht="13.15" customHeight="1" x14ac:dyDescent="0.25">
      <c r="A28" s="41">
        <f>A27+1</f>
        <v>23</v>
      </c>
      <c r="B28" s="48" t="s">
        <v>40</v>
      </c>
      <c r="C28" s="48"/>
      <c r="D28" s="3" t="s">
        <v>5</v>
      </c>
      <c r="E28" s="26">
        <v>1</v>
      </c>
      <c r="F28" s="12">
        <v>0</v>
      </c>
      <c r="G28" s="11">
        <f t="shared" si="1"/>
        <v>0</v>
      </c>
      <c r="H28" s="2"/>
      <c r="N28" s="34"/>
      <c r="O28" s="35"/>
      <c r="P28" s="35"/>
      <c r="Q28" s="35"/>
      <c r="R28" s="35"/>
      <c r="S28" s="35"/>
    </row>
    <row r="29" spans="1:19" s="24" customFormat="1" ht="13.15" customHeight="1" x14ac:dyDescent="0.25">
      <c r="A29" s="41">
        <f t="shared" si="3"/>
        <v>24</v>
      </c>
      <c r="B29" s="48" t="s">
        <v>34</v>
      </c>
      <c r="C29" s="48"/>
      <c r="D29" s="3" t="s">
        <v>7</v>
      </c>
      <c r="E29" s="26">
        <v>2</v>
      </c>
      <c r="F29" s="12">
        <v>0</v>
      </c>
      <c r="G29" s="11">
        <f t="shared" si="1"/>
        <v>0</v>
      </c>
      <c r="H29" s="2"/>
      <c r="N29" s="34"/>
      <c r="O29" s="35"/>
      <c r="P29" s="35"/>
      <c r="Q29" s="35"/>
      <c r="R29" s="35"/>
      <c r="S29" s="35"/>
    </row>
    <row r="30" spans="1:19" s="24" customFormat="1" ht="13.15" customHeight="1" x14ac:dyDescent="0.25">
      <c r="A30" s="41">
        <f t="shared" si="3"/>
        <v>25</v>
      </c>
      <c r="B30" s="48" t="s">
        <v>35</v>
      </c>
      <c r="C30" s="48"/>
      <c r="D30" s="3" t="s">
        <v>7</v>
      </c>
      <c r="E30" s="26">
        <v>2</v>
      </c>
      <c r="F30" s="12">
        <v>0</v>
      </c>
      <c r="G30" s="11">
        <f t="shared" si="1"/>
        <v>0</v>
      </c>
      <c r="H30" s="2"/>
      <c r="N30" s="34"/>
      <c r="O30" s="35"/>
      <c r="P30" s="35"/>
      <c r="Q30" s="35"/>
      <c r="R30" s="35"/>
      <c r="S30" s="35"/>
    </row>
    <row r="31" spans="1:19" s="24" customFormat="1" ht="13.15" customHeight="1" x14ac:dyDescent="0.25">
      <c r="A31" s="41">
        <f t="shared" si="3"/>
        <v>26</v>
      </c>
      <c r="B31" s="48" t="s">
        <v>36</v>
      </c>
      <c r="C31" s="48"/>
      <c r="D31" s="3" t="s">
        <v>6</v>
      </c>
      <c r="E31" s="26">
        <v>10339</v>
      </c>
      <c r="F31" s="12">
        <v>0</v>
      </c>
      <c r="G31" s="11">
        <f t="shared" si="1"/>
        <v>0</v>
      </c>
      <c r="H31" s="2"/>
      <c r="N31" s="34"/>
      <c r="O31" s="35"/>
      <c r="P31" s="35"/>
      <c r="Q31" s="35"/>
      <c r="R31" s="35"/>
      <c r="S31" s="35"/>
    </row>
    <row r="32" spans="1:19" s="24" customFormat="1" ht="14.45" customHeight="1" x14ac:dyDescent="0.25">
      <c r="A32" s="41">
        <f t="shared" si="3"/>
        <v>27</v>
      </c>
      <c r="B32" s="48" t="s">
        <v>37</v>
      </c>
      <c r="C32" s="48"/>
      <c r="D32" s="3" t="s">
        <v>6</v>
      </c>
      <c r="E32" s="26">
        <v>178</v>
      </c>
      <c r="F32" s="12">
        <v>0</v>
      </c>
      <c r="G32" s="11">
        <f t="shared" si="1"/>
        <v>0</v>
      </c>
      <c r="H32" s="2"/>
      <c r="N32" s="34"/>
      <c r="O32" s="35"/>
      <c r="P32" s="35"/>
      <c r="Q32" s="35"/>
      <c r="R32" s="35"/>
      <c r="S32" s="35"/>
    </row>
    <row r="33" spans="1:19" s="24" customFormat="1" ht="13.15" customHeight="1" x14ac:dyDescent="0.25">
      <c r="A33" s="43">
        <f t="shared" si="3"/>
        <v>28</v>
      </c>
      <c r="B33" s="52" t="s">
        <v>50</v>
      </c>
      <c r="C33" s="52"/>
      <c r="D33" s="44" t="s">
        <v>41</v>
      </c>
      <c r="E33" s="62">
        <v>95557</v>
      </c>
      <c r="F33" s="46">
        <v>0</v>
      </c>
      <c r="G33" s="47">
        <f t="shared" si="1"/>
        <v>0</v>
      </c>
      <c r="H33" s="2"/>
      <c r="N33" s="34"/>
      <c r="O33" s="35"/>
      <c r="P33" s="35"/>
      <c r="Q33" s="35"/>
      <c r="R33" s="35"/>
      <c r="S33" s="35"/>
    </row>
    <row r="34" spans="1:19" s="24" customFormat="1" ht="13.15" customHeight="1" x14ac:dyDescent="0.25">
      <c r="A34" s="41">
        <f t="shared" si="3"/>
        <v>29</v>
      </c>
      <c r="B34" s="48" t="s">
        <v>42</v>
      </c>
      <c r="C34" s="48"/>
      <c r="D34" s="3" t="s">
        <v>38</v>
      </c>
      <c r="E34" s="42">
        <v>28.93</v>
      </c>
      <c r="F34" s="12">
        <v>0</v>
      </c>
      <c r="G34" s="11">
        <f t="shared" si="1"/>
        <v>0</v>
      </c>
      <c r="H34" s="2"/>
      <c r="N34" s="34"/>
      <c r="O34" s="35"/>
      <c r="P34" s="35"/>
      <c r="Q34" s="35"/>
      <c r="R34" s="35"/>
      <c r="S34" s="35"/>
    </row>
    <row r="35" spans="1:19" s="37" customFormat="1" ht="13.15" customHeight="1" x14ac:dyDescent="0.25">
      <c r="A35" s="41">
        <f t="shared" si="3"/>
        <v>30</v>
      </c>
      <c r="B35" s="48" t="s">
        <v>48</v>
      </c>
      <c r="C35" s="48"/>
      <c r="D35" s="3" t="s">
        <v>5</v>
      </c>
      <c r="E35" s="26">
        <v>1</v>
      </c>
      <c r="F35" s="12">
        <v>0</v>
      </c>
      <c r="G35" s="11">
        <f t="shared" ref="G35" si="4">F35*E35</f>
        <v>0</v>
      </c>
      <c r="H35" s="2"/>
      <c r="N35" s="34"/>
      <c r="O35" s="35"/>
      <c r="P35" s="35"/>
      <c r="Q35" s="35"/>
      <c r="R35" s="35"/>
      <c r="S35" s="35"/>
    </row>
    <row r="36" spans="1:19" s="37" customFormat="1" ht="13.15" customHeight="1" x14ac:dyDescent="0.25">
      <c r="A36" s="41">
        <f t="shared" si="3"/>
        <v>31</v>
      </c>
      <c r="B36" s="48" t="s">
        <v>49</v>
      </c>
      <c r="C36" s="48"/>
      <c r="D36" s="3" t="s">
        <v>5</v>
      </c>
      <c r="E36" s="26">
        <v>1</v>
      </c>
      <c r="F36" s="12">
        <v>0</v>
      </c>
      <c r="G36" s="11">
        <f t="shared" ref="G36" si="5">F36*E36</f>
        <v>0</v>
      </c>
      <c r="H36" s="2"/>
      <c r="N36" s="34"/>
      <c r="O36" s="35"/>
      <c r="P36" s="35"/>
      <c r="Q36" s="35"/>
      <c r="R36" s="35"/>
      <c r="S36" s="35"/>
    </row>
    <row r="37" spans="1:19" s="33" customFormat="1" ht="13.15" customHeight="1" x14ac:dyDescent="0.25">
      <c r="A37" s="41">
        <f t="shared" si="3"/>
        <v>32</v>
      </c>
      <c r="B37" s="48" t="s">
        <v>43</v>
      </c>
      <c r="C37" s="48"/>
      <c r="D37" s="3" t="s">
        <v>5</v>
      </c>
      <c r="E37" s="26">
        <v>1</v>
      </c>
      <c r="F37" s="12">
        <v>0</v>
      </c>
      <c r="G37" s="11">
        <f t="shared" si="1"/>
        <v>0</v>
      </c>
      <c r="H37" s="2"/>
      <c r="N37" s="34"/>
      <c r="O37" s="35"/>
      <c r="P37" s="35"/>
      <c r="Q37" s="35"/>
      <c r="R37" s="35"/>
      <c r="S37" s="35"/>
    </row>
    <row r="38" spans="1:19" s="37" customFormat="1" ht="13.15" customHeight="1" x14ac:dyDescent="0.25">
      <c r="A38" s="41">
        <f t="shared" si="3"/>
        <v>33</v>
      </c>
      <c r="B38" s="48" t="s">
        <v>45</v>
      </c>
      <c r="C38" s="48"/>
      <c r="D38" s="3" t="s">
        <v>6</v>
      </c>
      <c r="E38" s="26">
        <v>75</v>
      </c>
      <c r="F38" s="12">
        <v>0</v>
      </c>
      <c r="G38" s="11">
        <f t="shared" si="1"/>
        <v>0</v>
      </c>
      <c r="H38" s="2"/>
      <c r="N38" s="34"/>
      <c r="O38" s="35"/>
      <c r="P38" s="35"/>
      <c r="Q38" s="35"/>
      <c r="R38" s="35"/>
      <c r="S38" s="35"/>
    </row>
    <row r="39" spans="1:19" s="24" customFormat="1" ht="13.15" customHeight="1" x14ac:dyDescent="0.25">
      <c r="A39" s="41">
        <f t="shared" si="3"/>
        <v>34</v>
      </c>
      <c r="B39" s="49" t="s">
        <v>46</v>
      </c>
      <c r="C39" s="49"/>
      <c r="D39" s="31" t="s">
        <v>6</v>
      </c>
      <c r="E39" s="32">
        <v>85</v>
      </c>
      <c r="F39" s="30">
        <v>0</v>
      </c>
      <c r="G39" s="39">
        <f t="shared" si="1"/>
        <v>0</v>
      </c>
      <c r="H39" s="2"/>
      <c r="N39" s="34"/>
      <c r="O39" s="35"/>
      <c r="P39" s="35"/>
      <c r="Q39" s="35"/>
      <c r="R39" s="35"/>
      <c r="S39" s="35"/>
    </row>
    <row r="40" spans="1:19" s="38" customFormat="1" ht="13.15" customHeight="1" thickBot="1" x14ac:dyDescent="0.3">
      <c r="A40" s="43">
        <f t="shared" si="3"/>
        <v>35</v>
      </c>
      <c r="B40" s="52" t="s">
        <v>52</v>
      </c>
      <c r="C40" s="52"/>
      <c r="D40" s="44" t="s">
        <v>5</v>
      </c>
      <c r="E40" s="45">
        <v>1</v>
      </c>
      <c r="F40" s="46">
        <v>0</v>
      </c>
      <c r="G40" s="47">
        <f t="shared" ref="G40" si="6">F40*E40</f>
        <v>0</v>
      </c>
      <c r="H40" s="2"/>
      <c r="N40" s="34"/>
      <c r="O40" s="35"/>
      <c r="P40" s="35"/>
      <c r="Q40" s="35"/>
      <c r="R40" s="35"/>
      <c r="S40" s="35"/>
    </row>
    <row r="41" spans="1:19" s="24" customFormat="1" ht="13.9" customHeight="1" thickBot="1" x14ac:dyDescent="0.25">
      <c r="A41" s="50" t="s">
        <v>47</v>
      </c>
      <c r="B41" s="51"/>
      <c r="C41" s="51"/>
      <c r="D41" s="51"/>
      <c r="E41" s="51"/>
      <c r="F41" s="51"/>
      <c r="G41" s="40">
        <f>SUM(G6:G39)</f>
        <v>0</v>
      </c>
      <c r="H41" s="2"/>
      <c r="N41" s="36"/>
      <c r="O41" s="35"/>
      <c r="P41" s="35"/>
      <c r="Q41" s="35"/>
      <c r="R41" s="35"/>
      <c r="S41" s="35"/>
    </row>
    <row r="42" spans="1:19" ht="15.75" x14ac:dyDescent="0.25">
      <c r="A42" s="6"/>
      <c r="B42" s="7"/>
      <c r="C42" s="6"/>
      <c r="D42" s="6"/>
      <c r="E42" s="13"/>
      <c r="F42" s="53"/>
      <c r="G42" s="54"/>
      <c r="N42" s="36"/>
      <c r="O42" s="35"/>
      <c r="P42" s="35"/>
      <c r="Q42" s="35"/>
      <c r="R42" s="36"/>
      <c r="S42" s="36"/>
    </row>
    <row r="43" spans="1:19" ht="15.75" x14ac:dyDescent="0.25">
      <c r="A43" s="8"/>
      <c r="B43" s="9"/>
      <c r="C43" s="10"/>
      <c r="D43" s="10"/>
      <c r="E43" s="13"/>
      <c r="F43" s="53"/>
      <c r="G43" s="54"/>
      <c r="N43" s="36"/>
      <c r="O43" s="35"/>
      <c r="P43" s="35"/>
      <c r="Q43" s="35"/>
      <c r="R43" s="35"/>
      <c r="S43" s="36"/>
    </row>
    <row r="44" spans="1:19" ht="15.75" x14ac:dyDescent="0.25">
      <c r="A44" s="6"/>
      <c r="B44" s="55"/>
      <c r="C44" s="55"/>
      <c r="D44" s="10"/>
      <c r="E44" s="13"/>
      <c r="F44" s="53"/>
      <c r="G44" s="54"/>
      <c r="N44" s="35"/>
      <c r="O44" s="35"/>
      <c r="P44" s="35"/>
      <c r="Q44" s="35"/>
      <c r="R44" s="35"/>
      <c r="S44" s="35"/>
    </row>
    <row r="45" spans="1:19" ht="15.75" x14ac:dyDescent="0.25">
      <c r="A45" s="6"/>
      <c r="B45" s="14"/>
      <c r="C45" s="10"/>
      <c r="D45" s="10"/>
      <c r="E45" s="13"/>
      <c r="F45" s="53"/>
      <c r="G45" s="54"/>
      <c r="N45" s="36"/>
      <c r="O45" s="35"/>
      <c r="P45" s="35"/>
      <c r="Q45" s="35"/>
      <c r="R45" s="35"/>
      <c r="S45" s="35"/>
    </row>
    <row r="46" spans="1:19" ht="15.75" x14ac:dyDescent="0.25">
      <c r="A46" s="6"/>
      <c r="B46" s="7"/>
      <c r="C46" s="10"/>
      <c r="D46" s="10"/>
      <c r="E46" s="15"/>
      <c r="F46" s="16"/>
      <c r="G46" s="17"/>
      <c r="N46" s="36"/>
      <c r="O46" s="35"/>
      <c r="P46" s="35"/>
      <c r="Q46" s="35"/>
      <c r="R46" s="35"/>
      <c r="S46" s="35"/>
    </row>
    <row r="47" spans="1:19" ht="16.5" thickBot="1" x14ac:dyDescent="0.3">
      <c r="A47" s="6"/>
      <c r="B47" s="7"/>
      <c r="C47" s="10"/>
      <c r="D47" s="10"/>
      <c r="E47" s="15"/>
      <c r="F47" s="16"/>
      <c r="G47" s="17"/>
      <c r="N47" s="36"/>
      <c r="O47" s="35"/>
      <c r="P47" s="35"/>
      <c r="Q47" s="35"/>
      <c r="R47" s="35"/>
      <c r="S47" s="35"/>
    </row>
    <row r="48" spans="1:19" ht="16.5" thickBot="1" x14ac:dyDescent="0.3">
      <c r="A48" s="6"/>
      <c r="B48" s="7"/>
      <c r="C48" s="10"/>
      <c r="D48" s="10"/>
      <c r="E48" s="15"/>
      <c r="F48" s="16"/>
      <c r="G48" s="17"/>
      <c r="N48" s="35"/>
      <c r="O48" s="35"/>
      <c r="P48" s="35"/>
      <c r="Q48" s="35"/>
      <c r="R48" s="35"/>
      <c r="S48" s="35"/>
    </row>
    <row r="49" spans="1:7" ht="15.75" x14ac:dyDescent="0.25">
      <c r="A49" s="6"/>
      <c r="B49" s="55"/>
      <c r="C49" s="55"/>
      <c r="D49" s="55"/>
      <c r="E49" s="18"/>
      <c r="F49" s="19"/>
      <c r="G49" s="17"/>
    </row>
    <row r="50" spans="1:7" ht="15.75" x14ac:dyDescent="0.25">
      <c r="A50" s="6"/>
      <c r="B50" s="55"/>
      <c r="C50" s="55"/>
      <c r="D50" s="20"/>
      <c r="E50" s="56"/>
      <c r="F50" s="56"/>
      <c r="G50" s="56"/>
    </row>
  </sheetData>
  <mergeCells count="49">
    <mergeCell ref="B20:C20"/>
    <mergeCell ref="B6:C6"/>
    <mergeCell ref="B7:C7"/>
    <mergeCell ref="B8:C8"/>
    <mergeCell ref="B9:C9"/>
    <mergeCell ref="B10:C10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  <mergeCell ref="A1:G1"/>
    <mergeCell ref="A2:G2"/>
    <mergeCell ref="A3:G3"/>
    <mergeCell ref="B4:C4"/>
    <mergeCell ref="A5:G5"/>
    <mergeCell ref="F45:G45"/>
    <mergeCell ref="B49:D49"/>
    <mergeCell ref="B50:C50"/>
    <mergeCell ref="E50:G50"/>
    <mergeCell ref="F42:G42"/>
    <mergeCell ref="F43:G43"/>
    <mergeCell ref="B44:C44"/>
    <mergeCell ref="F44:G44"/>
    <mergeCell ref="B31:C31"/>
    <mergeCell ref="B32:C32"/>
    <mergeCell ref="B33:C33"/>
    <mergeCell ref="B34:C34"/>
    <mergeCell ref="B37:C37"/>
    <mergeCell ref="B26:C26"/>
    <mergeCell ref="B27:C27"/>
    <mergeCell ref="B28:C28"/>
    <mergeCell ref="B29:C29"/>
    <mergeCell ref="B30:C30"/>
    <mergeCell ref="B21:C21"/>
    <mergeCell ref="B23:C23"/>
    <mergeCell ref="B22:C22"/>
    <mergeCell ref="B24:C24"/>
    <mergeCell ref="B25:C25"/>
    <mergeCell ref="B38:C38"/>
    <mergeCell ref="B39:C39"/>
    <mergeCell ref="B35:C35"/>
    <mergeCell ref="B36:C36"/>
    <mergeCell ref="A41:F41"/>
    <mergeCell ref="B40:C40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Water</vt:lpstr>
      <vt:lpstr>Water!Print_Area</vt:lpstr>
    </vt:vector>
  </TitlesOfParts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DHawkins</dc:creator>
  <cp:lastModifiedBy>Dane Wright</cp:lastModifiedBy>
  <cp:lastPrinted>2025-10-24T03:04:54Z</cp:lastPrinted>
  <dcterms:created xsi:type="dcterms:W3CDTF">2006-04-24T14:21:50Z</dcterms:created>
  <dcterms:modified xsi:type="dcterms:W3CDTF">2025-12-03T16:16:23Z</dcterms:modified>
</cp:coreProperties>
</file>