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4024\007\5 - Developer Projects\Flying W Unit 2\3 - Bid\"/>
    </mc:Choice>
  </mc:AlternateContent>
  <xr:revisionPtr revIDLastSave="0" documentId="8_{12D5A800-7A3E-4AB8-BCDE-D7C9C5B1563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D FORM" sheetId="1" r:id="rId1"/>
  </sheets>
  <definedNames>
    <definedName name="_xlnm.Print_Area" localSheetId="0">'BID FORM'!$A$1:$F$151</definedName>
    <definedName name="_xlnm.Print_Titles" localSheetId="0">'BID FORM'!$1:$2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" i="1" l="1"/>
  <c r="F145" i="1"/>
  <c r="F146" i="1"/>
  <c r="F147" i="1"/>
  <c r="F148" i="1"/>
  <c r="F149" i="1"/>
  <c r="F115" i="1"/>
  <c r="F116" i="1"/>
  <c r="F117" i="1"/>
  <c r="F118" i="1"/>
  <c r="F119" i="1"/>
  <c r="F120" i="1"/>
  <c r="F121" i="1"/>
  <c r="F111" i="1"/>
  <c r="F112" i="1"/>
  <c r="F113" i="1"/>
  <c r="F114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39" i="1"/>
  <c r="F40" i="1"/>
  <c r="F41" i="1"/>
  <c r="F42" i="1"/>
  <c r="F43" i="1"/>
  <c r="F44" i="1"/>
  <c r="F45" i="1"/>
  <c r="F46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32" i="1"/>
  <c r="F33" i="1"/>
  <c r="F34" i="1"/>
  <c r="F35" i="1"/>
  <c r="F25" i="1"/>
  <c r="F26" i="1"/>
  <c r="F27" i="1"/>
  <c r="F28" i="1"/>
  <c r="F29" i="1"/>
  <c r="F30" i="1"/>
  <c r="F31" i="1"/>
  <c r="F139" i="1"/>
  <c r="F138" i="1"/>
  <c r="F137" i="1"/>
  <c r="F110" i="1"/>
  <c r="F109" i="1"/>
  <c r="F140" i="1" l="1"/>
  <c r="F107" i="1" l="1"/>
  <c r="F88" i="1"/>
  <c r="F87" i="1"/>
  <c r="F86" i="1"/>
  <c r="F20" i="1"/>
  <c r="F19" i="1"/>
  <c r="F18" i="1"/>
  <c r="F17" i="1"/>
  <c r="F16" i="1"/>
  <c r="F15" i="1"/>
  <c r="F142" i="1"/>
  <c r="F84" i="1"/>
  <c r="F83" i="1"/>
  <c r="F82" i="1"/>
  <c r="F81" i="1"/>
  <c r="F80" i="1"/>
  <c r="F24" i="1"/>
  <c r="F23" i="1"/>
  <c r="F22" i="1"/>
  <c r="F13" i="1"/>
  <c r="F12" i="1"/>
  <c r="F11" i="1"/>
  <c r="F10" i="1"/>
  <c r="F9" i="1"/>
  <c r="F8" i="1"/>
  <c r="F7" i="1"/>
  <c r="F5" i="1"/>
  <c r="F4" i="1"/>
  <c r="F3" i="1"/>
  <c r="F143" i="1"/>
  <c r="F141" i="1"/>
  <c r="F38" i="1"/>
  <c r="F6" i="1" l="1"/>
  <c r="F14" i="1"/>
  <c r="F36" i="1"/>
  <c r="F150" i="1"/>
  <c r="F21" i="1"/>
  <c r="F85" i="1"/>
  <c r="F108" i="1"/>
  <c r="F151" i="1" l="1"/>
</calcChain>
</file>

<file path=xl/sharedStrings.xml><?xml version="1.0" encoding="utf-8"?>
<sst xmlns="http://schemas.openxmlformats.org/spreadsheetml/2006/main" count="424" uniqueCount="281">
  <si>
    <t>BID FORM (SCHEDULE OF VALUES)</t>
  </si>
  <si>
    <t>ITEM DESCRIPTION</t>
  </si>
  <si>
    <t>QUANTITY</t>
  </si>
  <si>
    <t>UNIT</t>
  </si>
  <si>
    <t>UNIT BID PRICE</t>
  </si>
  <si>
    <t>EXTENDED AMOUNT</t>
  </si>
  <si>
    <t>ITEM NO.</t>
  </si>
  <si>
    <t>TOTAL BID AMOUNT</t>
  </si>
  <si>
    <t xml:space="preserve">SANITARY SEWER SUBTOTAL </t>
  </si>
  <si>
    <t xml:space="preserve">ROADWAY SUBTOTAL </t>
  </si>
  <si>
    <t xml:space="preserve">DRAINAGE SUBTOTAL </t>
  </si>
  <si>
    <t xml:space="preserve">DRY UTILITIES SUBTOTAL </t>
  </si>
  <si>
    <t xml:space="preserve">GRADING SUBTOTAL </t>
  </si>
  <si>
    <t xml:space="preserve">WATER SUBTOTAL </t>
  </si>
  <si>
    <t>CLEARING/ SITE PREP</t>
  </si>
  <si>
    <t>MOBILIZATION</t>
  </si>
  <si>
    <t>SILT FENCE</t>
  </si>
  <si>
    <t>PHASE 2 SILT FENCE</t>
  </si>
  <si>
    <t>ROCK BERM</t>
  </si>
  <si>
    <t>GRAVEL INLET FILTER</t>
  </si>
  <si>
    <t>CONCRETE WASHOUT PIT</t>
  </si>
  <si>
    <t>STAGING</t>
  </si>
  <si>
    <t>CONSTRUCTION ENTRANCE/EXIT</t>
  </si>
  <si>
    <t>BONDS AND INSURNACE</t>
  </si>
  <si>
    <t>LS</t>
  </si>
  <si>
    <t>AC</t>
  </si>
  <si>
    <t>EA</t>
  </si>
  <si>
    <t>LF</t>
  </si>
  <si>
    <t>PUBLIC ROW EXCAVATION</t>
  </si>
  <si>
    <t>PUBLIC ROW EMBANKMENT</t>
  </si>
  <si>
    <t>PRIVATE LOT EXCAVATION</t>
  </si>
  <si>
    <t>PRIVATE LOT EMBANKMENT</t>
  </si>
  <si>
    <t>PRIVATE RETAINING WALLS (LIMESTONE, GRAVITY W/ BUFF TAN MORTAR)</t>
  </si>
  <si>
    <t>OVERALL MATERIAL IMPORT FROM UNIT 1 STOCKPILE</t>
  </si>
  <si>
    <t>CY</t>
  </si>
  <si>
    <t>FF</t>
  </si>
  <si>
    <t>8" SANITARY SEWER PIPE (6'-10')</t>
  </si>
  <si>
    <t>8" SANITARY SEWER PIPE (10'-14')</t>
  </si>
  <si>
    <t>8" SANITARY SEWER PIPE (14'-22')</t>
  </si>
  <si>
    <t>STANDARD MANHOLES</t>
  </si>
  <si>
    <t>EXTRA DEPTH MANHOLES (&gt;6')</t>
  </si>
  <si>
    <t>DROP MANHOLE STRUCTURE TO EXISTING MANHOLE</t>
  </si>
  <si>
    <t>ADJUSTMENT OF EXISTING MANHOLE RIM</t>
  </si>
  <si>
    <t>TELEVISE SEWER MAIN</t>
  </si>
  <si>
    <t>TRENCH EXCAVATION PROTECTION</t>
  </si>
  <si>
    <t>8" X 6" WYES</t>
  </si>
  <si>
    <t>6" LATERALS</t>
  </si>
  <si>
    <t>LOT CLEANOUT</t>
  </si>
  <si>
    <t>VERTICAL STACKS</t>
  </si>
  <si>
    <t>VF</t>
  </si>
  <si>
    <t>LOT</t>
  </si>
  <si>
    <t>DRAIN A</t>
  </si>
  <si>
    <t>4' X 2' MBC</t>
  </si>
  <si>
    <t>5" CONCRETE RIPRAP</t>
  </si>
  <si>
    <t>2 - TXDOT CONCRETE HEADWALLS (PW-1)</t>
  </si>
  <si>
    <t>20' CURB INLET (TYPE I) (COMPLETE) (5.5' DEPTH)</t>
  </si>
  <si>
    <t>CONCRETE COLLARS</t>
  </si>
  <si>
    <t>CONCRETE BAFFLE BLOCKS</t>
  </si>
  <si>
    <t>PIPE RAILING</t>
  </si>
  <si>
    <t>REVEGETATION (HYDROMULCH)</t>
  </si>
  <si>
    <t>18" ROCK GABION MATTRESS</t>
  </si>
  <si>
    <t>DRAIN B</t>
  </si>
  <si>
    <t>SIDEWALK BOX DRAIN</t>
  </si>
  <si>
    <t>1/2" GALVANIZED STEEL PLATE</t>
  </si>
  <si>
    <t>DRAIN D</t>
  </si>
  <si>
    <t>5' X 3' MBC</t>
  </si>
  <si>
    <t>6' X 3' MBC</t>
  </si>
  <si>
    <t>7' X 3' MBC'</t>
  </si>
  <si>
    <t>35' CURB INLETS (TYPE I) (COMPLETE) (6' DEPTH)</t>
  </si>
  <si>
    <t>LANDLOK®  TRM</t>
  </si>
  <si>
    <t>DRAIN E</t>
  </si>
  <si>
    <t>24" REINFORCED CONCRETE PIPE (CLASS III)</t>
  </si>
  <si>
    <t>10' CURB INLET (TYPE I) (COMPLETE) (10' DEPTH)</t>
  </si>
  <si>
    <t>DRAIN F</t>
  </si>
  <si>
    <t>20' CURB INLET (TYPE I) (COMPLETE) (4' DEPTH)</t>
  </si>
  <si>
    <t>TXDOT CONCRETE HEADWALL (CH-PW-0)</t>
  </si>
  <si>
    <t>ENTRANCE CULVERT</t>
  </si>
  <si>
    <t>24" REINFORCED CONCRETE PIPE (CLASS IV)</t>
  </si>
  <si>
    <t>2 - TXDOT CONCRETE HEADWALL (CH-FW-45)</t>
  </si>
  <si>
    <t>TIE INTO EXISTING SEWER MANHOLE</t>
  </si>
  <si>
    <t>G1</t>
  </si>
  <si>
    <t>G2</t>
  </si>
  <si>
    <t>G3</t>
  </si>
  <si>
    <t>G4</t>
  </si>
  <si>
    <t>G5</t>
  </si>
  <si>
    <t>G6</t>
  </si>
  <si>
    <t xml:space="preserve">SWPPP SUBTOTAL </t>
  </si>
  <si>
    <t xml:space="preserve">MISC SUBTOTAL </t>
  </si>
  <si>
    <t>M1</t>
  </si>
  <si>
    <t>M2</t>
  </si>
  <si>
    <t>M3</t>
  </si>
  <si>
    <t>E1</t>
  </si>
  <si>
    <t>E2</t>
  </si>
  <si>
    <t>E3</t>
  </si>
  <si>
    <t>E4</t>
  </si>
  <si>
    <t>E5</t>
  </si>
  <si>
    <t>E6</t>
  </si>
  <si>
    <t>E7</t>
  </si>
  <si>
    <t>SS1</t>
  </si>
  <si>
    <t>SS2</t>
  </si>
  <si>
    <t>SS3</t>
  </si>
  <si>
    <t>SS4</t>
  </si>
  <si>
    <t>SS5</t>
  </si>
  <si>
    <t>SS6</t>
  </si>
  <si>
    <t>SS7</t>
  </si>
  <si>
    <t>SS8</t>
  </si>
  <si>
    <t>SS9</t>
  </si>
  <si>
    <t>SS10</t>
  </si>
  <si>
    <t>SS11</t>
  </si>
  <si>
    <t>SS12</t>
  </si>
  <si>
    <t>SS13</t>
  </si>
  <si>
    <t>SS14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</si>
  <si>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</si>
  <si>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</si>
  <si>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</si>
  <si>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</si>
  <si>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</si>
  <si>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</si>
  <si>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</si>
  <si>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</si>
  <si>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</si>
  <si>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</si>
  <si>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</si>
  <si>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</si>
  <si>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</si>
  <si>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</si>
  <si>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</si>
  <si>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</si>
  <si>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</si>
  <si>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</si>
  <si>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</si>
  <si>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</si>
  <si>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</si>
  <si>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</si>
  <si>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</si>
  <si>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</si>
  <si>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</si>
  <si>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</si>
  <si>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</si>
  <si>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</si>
  <si>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</si>
  <si>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</si>
  <si>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</si>
  <si>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</si>
  <si>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</si>
  <si>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</si>
  <si>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</si>
  <si>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</si>
  <si>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</si>
  <si>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</si>
  <si>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</si>
  <si>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</si>
  <si>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</si>
  <si>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</si>
  <si>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8" PVC CLASS 900 WATER MAIN</t>
  </si>
  <si>
    <t>12" PVC CLASS 900 WATER MAIN</t>
  </si>
  <si>
    <t>8" DUCTILE IRON</t>
  </si>
  <si>
    <t>12" DUCTILE IRON</t>
  </si>
  <si>
    <t>24" STEEL CASING</t>
  </si>
  <si>
    <t>8" GATE VALVE &amp; BOX, COMPLETE</t>
  </si>
  <si>
    <t>12" GATE VALVE &amp; BOX, COMPLETE</t>
  </si>
  <si>
    <t>STANDARD F.H. COMPLETE W/ VALVE</t>
  </si>
  <si>
    <t xml:space="preserve">CAST IRON FITTINGS </t>
  </si>
  <si>
    <t>2" TEMPORARY BLOWOFF</t>
  </si>
  <si>
    <t>2" PERMANANT BLOWOFF</t>
  </si>
  <si>
    <t>3/4" LONG DUAL SERVICE</t>
  </si>
  <si>
    <t>3/4" LONG SINGLE SERVICE</t>
  </si>
  <si>
    <t>3/4" SHORT SINGLE SERVICE</t>
  </si>
  <si>
    <t>ULTRASONIC FLOW METER AND VAULT</t>
  </si>
  <si>
    <t>1.5" IRRIGATION SERVICE W/ DCVA BACKFLOW PREVENTER</t>
  </si>
  <si>
    <t>1" SERVICE FOR POOL W/ RPZ BACKFLOW PREVENTER</t>
  </si>
  <si>
    <t>2" DOMESTIC SERVICE FOR AMENITY W/ DCDA BACKFLOW PREVENTER</t>
  </si>
  <si>
    <t>HYDROSTATIC TEST</t>
  </si>
  <si>
    <t xml:space="preserve">TRENCH EXCAVATION PROTECTION </t>
  </si>
  <si>
    <t>4" SCH. 40 (IRRIGATION, AMENITY &amp; POOL)</t>
  </si>
  <si>
    <t>METER BOXES</t>
  </si>
  <si>
    <t>SY</t>
  </si>
  <si>
    <t>TON</t>
  </si>
  <si>
    <t>3" TYPE D ASPHALT (LOCAL)</t>
  </si>
  <si>
    <t>3" TYPE D ASPHALT (RESIDENTIAL COLLECTOR)</t>
  </si>
  <si>
    <t>4" TYPE D ASPHALT (MINOR COLLECTOR)</t>
  </si>
  <si>
    <t>PRIME COAT (LOCAL)</t>
  </si>
  <si>
    <t>PRIME COAT (RESIDENTIAL COLLECTOR)</t>
  </si>
  <si>
    <t>PRIME COAT (MINOR COLLECTOR)</t>
  </si>
  <si>
    <t>TACK COAT (LOCAL)</t>
  </si>
  <si>
    <t>TACK COAT (RESIDENTIAL COLLECTOR)</t>
  </si>
  <si>
    <t>TACK COAT (MINOR COLLECTOR)</t>
  </si>
  <si>
    <t>8" FLEX. BASE (LOCAL)</t>
  </si>
  <si>
    <t>8" FLEX. BASE (RESIDENTIAL COLLECTOR)</t>
  </si>
  <si>
    <t>9.5" FLEX. BASE (MINOR COLLECTOR)</t>
  </si>
  <si>
    <t>8" LIME STABILIZATION (42 LBS/SY) (LOCAL)</t>
  </si>
  <si>
    <t>8" LIME STABILIZATION (42 LBS/SY) (RESIDENTIAL COLLECTOR)</t>
  </si>
  <si>
    <t>8" LIME STABILIZATION (42 LBS/SY) (MINOR COLLECTOR)</t>
  </si>
  <si>
    <t>CONCRETE CURB &amp; GUTTER</t>
  </si>
  <si>
    <t>HEADER CURB &amp; GUTTER</t>
  </si>
  <si>
    <t>SAW CUT &amp; MATCH EXISTING PAVEMENT</t>
  </si>
  <si>
    <t>STREET NAME SIGNS</t>
  </si>
  <si>
    <t>STANDARD PAVEMENT MARKING- LEFT TURN LANE MARKER</t>
  </si>
  <si>
    <t>STANDARD PAVEMENT MARKING- RIGHT TURN LANE MARKER</t>
  </si>
  <si>
    <t xml:space="preserve">24" WHITE PAVEMENT STRIPING STOP STOP BAR </t>
  </si>
  <si>
    <t>4" SINGLE WHITE THERMOPLASTIC PAVEMENT MARKING</t>
  </si>
  <si>
    <t>4" SINGLE WHITE STRIPE THERMOPLASTIC PAVEMENT MARKING</t>
  </si>
  <si>
    <t>4" DOUBLE YELLOW THERMOPLASTIC PAVEMENT MARKING</t>
  </si>
  <si>
    <t>R1-1 "STOP" SIGN</t>
  </si>
  <si>
    <t>R7-1 "NO PARKING ANYTIME" SIGN</t>
  </si>
  <si>
    <t>3-OM4-3 "END OF ROAD" SIGN</t>
  </si>
  <si>
    <t>ADA RAMPS</t>
  </si>
  <si>
    <t>CONCRETE WALK</t>
  </si>
  <si>
    <t>HEADER CURB &amp; 6" GUARD POSTS</t>
  </si>
  <si>
    <t>GAL</t>
  </si>
  <si>
    <t xml:space="preserve">3" SCH. 40 </t>
  </si>
  <si>
    <t>3" CONDUIT STUBOUT</t>
  </si>
  <si>
    <t>STUB-UP TO RISER POLE</t>
  </si>
  <si>
    <t>SECONDARY PULLBOX</t>
  </si>
  <si>
    <t>SINGLE PHASE PULLBOX FOUNDATION</t>
  </si>
  <si>
    <t>200A THREE PHASE PULLBOX FOUNDATION</t>
  </si>
  <si>
    <t>BUILD 200A THREE PHASE SERVICE ON A RACK</t>
  </si>
  <si>
    <t>SINGLE PHASE PADMOUNT TRANSFORMER FOUNDATION</t>
  </si>
  <si>
    <t>THREE PHASE PADMOUNT TRANSFORMER FOUNDATION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</si>
  <si>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</si>
  <si>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</si>
  <si>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</si>
  <si>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</si>
  <si>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</si>
  <si>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</si>
  <si>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</si>
  <si>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</si>
  <si>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</si>
  <si>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</si>
  <si>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</si>
  <si>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</si>
  <si>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</si>
  <si>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</si>
  <si>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</si>
  <si>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</si>
  <si>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</si>
  <si>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</si>
  <si>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</si>
  <si>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</si>
  <si>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</si>
  <si>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</si>
  <si>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</si>
  <si>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</si>
  <si>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</si>
  <si>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</si>
  <si>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</si>
  <si>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</si>
  <si>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</si>
  <si>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</si>
  <si>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</si>
  <si>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</si>
  <si>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</si>
  <si>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</si>
  <si>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</si>
  <si>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</si>
  <si>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</si>
  <si>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</si>
  <si>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</si>
  <si>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</si>
  <si>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</si>
  <si>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</si>
  <si>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</si>
  <si>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</si>
  <si>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</si>
  <si>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</si>
  <si>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</si>
  <si>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</si>
  <si>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</si>
  <si>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</si>
  <si>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</si>
  <si>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</si>
  <si>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</si>
  <si>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U1</t>
  </si>
  <si>
    <t>U2</t>
  </si>
  <si>
    <t>U3</t>
  </si>
  <si>
    <t>U4</t>
  </si>
  <si>
    <t>U5</t>
  </si>
  <si>
    <t>U6</t>
  </si>
  <si>
    <t>U7</t>
  </si>
  <si>
    <t>U8</t>
  </si>
  <si>
    <t>U9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</si>
</sst>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color theme="1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b/>
      <i/>
      <sz val="10"/>
      <color theme="1"/>
      <name val="Source Sans Pro"/>
      <family val="2"/>
    </font>
    <font>
      <b/>
      <u val="singleAccounting"/>
      <sz val="10"/>
      <color theme="1"/>
      <name val="Source Sans Pro"/>
      <family val="2"/>
    </font>
    <font>
      <u val="singleAccounting"/>
      <sz val="10"/>
      <color theme="1"/>
      <name val="Source Sans Pro"/>
      <family val="2"/>
    </font>
    <font>
      <sz val="8"/>
      <name val="Source Sans Pro"/>
      <family val="2"/>
    </font>
    <font>
      <i/>
      <sz val="10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2" borderId="1" xfId="2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3" fontId="2" fillId="0" borderId="8" xfId="1" applyFont="1" applyBorder="1" applyAlignment="1" applyProtection="1">
      <alignment horizontal="center" vertical="top" wrapText="1"/>
    </xf>
    <xf numFmtId="44" fontId="2" fillId="0" borderId="8" xfId="2" applyFont="1" applyBorder="1" applyAlignment="1" applyProtection="1">
      <alignment horizontal="center" vertical="top" wrapText="1"/>
    </xf>
    <xf numFmtId="44" fontId="2" fillId="0" borderId="9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43" fontId="0" fillId="0" borderId="1" xfId="1" applyFont="1" applyFill="1" applyBorder="1" applyAlignment="1" applyProtection="1">
      <alignment vertical="top" wrapText="1"/>
    </xf>
    <xf numFmtId="0" fontId="0" fillId="0" borderId="1" xfId="0" applyBorder="1" applyAlignment="1">
      <alignment horizontal="right" vertical="top" wrapText="1"/>
    </xf>
    <xf numFmtId="44" fontId="0" fillId="0" borderId="6" xfId="2" applyFont="1" applyFill="1" applyBorder="1" applyAlignment="1" applyProtection="1">
      <alignment vertical="top" wrapText="1"/>
    </xf>
    <xf numFmtId="44" fontId="0" fillId="0" borderId="6" xfId="2" applyFont="1" applyBorder="1" applyAlignment="1" applyProtection="1">
      <alignment vertical="top" wrapText="1"/>
    </xf>
    <xf numFmtId="0" fontId="0" fillId="0" borderId="10" xfId="0" applyBorder="1" applyAlignment="1">
      <alignment vertical="top" wrapText="1"/>
    </xf>
    <xf numFmtId="43" fontId="0" fillId="0" borderId="10" xfId="1" applyFont="1" applyFill="1" applyBorder="1" applyAlignment="1" applyProtection="1">
      <alignment vertical="top" wrapText="1"/>
    </xf>
    <xf numFmtId="0" fontId="0" fillId="0" borderId="10" xfId="0" applyBorder="1" applyAlignment="1">
      <alignment horizontal="right" vertical="top" wrapText="1"/>
    </xf>
    <xf numFmtId="43" fontId="0" fillId="0" borderId="1" xfId="1" applyFont="1" applyBorder="1" applyAlignment="1" applyProtection="1">
      <alignment vertical="top" wrapText="1"/>
    </xf>
    <xf numFmtId="43" fontId="0" fillId="0" borderId="0" xfId="1" applyFont="1" applyBorder="1" applyAlignment="1" applyProtection="1">
      <alignment vertical="top" wrapText="1"/>
    </xf>
    <xf numFmtId="0" fontId="0" fillId="0" borderId="0" xfId="0" applyAlignment="1">
      <alignment horizontal="right" vertical="top" wrapText="1"/>
    </xf>
    <xf numFmtId="44" fontId="0" fillId="0" borderId="0" xfId="2" applyFont="1" applyBorder="1" applyAlignment="1" applyProtection="1">
      <alignment vertical="top" wrapText="1"/>
    </xf>
    <xf numFmtId="44" fontId="3" fillId="0" borderId="6" xfId="2" applyFont="1" applyBorder="1" applyAlignment="1" applyProtection="1">
      <alignment vertical="top" wrapText="1"/>
    </xf>
    <xf numFmtId="0" fontId="3" fillId="0" borderId="0" xfId="0" applyFont="1" applyAlignment="1">
      <alignment vertical="top" wrapText="1"/>
    </xf>
    <xf numFmtId="44" fontId="4" fillId="0" borderId="9" xfId="2" applyFont="1" applyBorder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0" fillId="3" borderId="1" xfId="0" applyFill="1" applyBorder="1" applyAlignment="1">
      <alignment vertical="top" wrapText="1"/>
    </xf>
    <xf numFmtId="43" fontId="0" fillId="3" borderId="1" xfId="1" applyFont="1" applyFill="1" applyBorder="1" applyAlignment="1" applyProtection="1">
      <alignment vertical="top" wrapText="1"/>
    </xf>
    <xf numFmtId="0" fontId="7" fillId="0" borderId="1" xfId="0" applyFont="1" applyBorder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2"/>
  <sheetViews>
    <sheetView tabSelected="1" topLeftCell="A70" zoomScaleNormal="100" workbookViewId="0">
      <selection activeCell="B80" sqref="B80"/>
    </sheetView>
  </sheetViews>
  <sheetFormatPr defaultRowHeight="27" customHeight="1" x14ac:dyDescent="0.25"/>
  <cols>
    <col min="1" max="1" width="10.83203125" style="2" customWidth="1"/>
    <col min="2" max="2" width="35.83203125" style="2" customWidth="1"/>
    <col min="3" max="3" width="12.33203125" style="19" bestFit="1" customWidth="1"/>
    <col min="4" max="4" width="7.83203125" style="20" customWidth="1"/>
    <col min="5" max="6" width="20.83203125" style="21" customWidth="1"/>
    <col min="7" max="16384" width="9.33203125" style="2"/>
  </cols>
  <sheetData>
    <row r="1" spans="1:6" ht="27" customHeight="1" thickTop="1" x14ac:dyDescent="0.25">
      <c r="A1" s="29" t="s">
        <v>0</v>
      </c>
      <c r="B1" s="30"/>
      <c r="C1" s="30"/>
      <c r="D1" s="30"/>
      <c r="E1" s="30"/>
      <c r="F1" s="31"/>
    </row>
    <row r="2" spans="1:6" s="8" customFormat="1" ht="27" customHeight="1" thickBot="1" x14ac:dyDescent="0.3">
      <c r="A2" s="3" t="s">
        <v>6</v>
      </c>
      <c r="B2" s="4" t="s">
        <v>1</v>
      </c>
      <c r="C2" s="5" t="s">
        <v>2</v>
      </c>
      <c r="D2" s="4" t="s">
        <v>3</v>
      </c>
      <c r="E2" s="6" t="s">
        <v>4</v>
      </c>
      <c r="F2" s="7" t="s">
        <v>5</v>
      </c>
    </row>
    <row r="3" spans="1:6" ht="27" customHeight="1" thickTop="1" x14ac:dyDescent="0.25">
      <c r="A3" s="9" t="s">
        <v>88</v>
      </c>
      <c r="B3" s="10" t="s">
        <v>23</v>
      </c>
      <c r="C3" s="11">
        <v>1</v>
      </c>
      <c r="D3" s="12" t="s">
        <v>24</v>
      </c>
      <c r="E3" s="1">
        <v>0</v>
      </c>
      <c r="F3" s="13">
        <f t="shared" ref="F3:F13" si="0">ROUND(C3*E3,2)</f>
        <v>0</v>
      </c>
    </row>
    <row r="4" spans="1:6" ht="27" customHeight="1" x14ac:dyDescent="0.25">
      <c r="A4" s="9" t="s">
        <v>89</v>
      </c>
      <c r="B4" s="10" t="s">
        <v>14</v>
      </c>
      <c r="C4" s="11">
        <v>0.44</v>
      </c>
      <c r="D4" s="12" t="s">
        <v>25</v>
      </c>
      <c r="E4" s="1">
        <v>0</v>
      </c>
      <c r="F4" s="13">
        <f t="shared" si="0"/>
        <v>0</v>
      </c>
    </row>
    <row r="5" spans="1:6" ht="27" customHeight="1" x14ac:dyDescent="0.25">
      <c r="A5" s="9" t="s">
        <v>90</v>
      </c>
      <c r="B5" s="10" t="s">
        <v>15</v>
      </c>
      <c r="C5" s="11">
        <v>1</v>
      </c>
      <c r="D5" s="12" t="s">
        <v>26</v>
      </c>
      <c r="E5" s="1">
        <v>0</v>
      </c>
      <c r="F5" s="13">
        <f t="shared" si="0"/>
        <v>0</v>
      </c>
    </row>
    <row r="6" spans="1:6" ht="27" customHeight="1" x14ac:dyDescent="0.25">
      <c r="A6" s="26" t="s">
        <v>87</v>
      </c>
      <c r="B6" s="27"/>
      <c r="C6" s="27"/>
      <c r="D6" s="27"/>
      <c r="E6" s="28"/>
      <c r="F6" s="22">
        <f>SUBTOTAL(9,F3:F5)</f>
        <v>0</v>
      </c>
    </row>
    <row r="7" spans="1:6" ht="27" customHeight="1" x14ac:dyDescent="0.25">
      <c r="A7" s="9" t="s">
        <v>91</v>
      </c>
      <c r="B7" s="10" t="s">
        <v>16</v>
      </c>
      <c r="C7" s="11">
        <v>4990</v>
      </c>
      <c r="D7" s="12" t="s">
        <v>27</v>
      </c>
      <c r="E7" s="1">
        <v>0</v>
      </c>
      <c r="F7" s="13">
        <f t="shared" si="0"/>
        <v>0</v>
      </c>
    </row>
    <row r="8" spans="1:6" ht="27" customHeight="1" x14ac:dyDescent="0.25">
      <c r="A8" s="9" t="s">
        <v>92</v>
      </c>
      <c r="B8" s="10" t="s">
        <v>17</v>
      </c>
      <c r="C8" s="11">
        <v>1</v>
      </c>
      <c r="D8" s="12" t="s">
        <v>24</v>
      </c>
      <c r="E8" s="1">
        <v>0</v>
      </c>
      <c r="F8" s="13">
        <f t="shared" si="0"/>
        <v>0</v>
      </c>
    </row>
    <row r="9" spans="1:6" ht="27" customHeight="1" x14ac:dyDescent="0.25">
      <c r="A9" s="9" t="s">
        <v>93</v>
      </c>
      <c r="B9" s="10" t="s">
        <v>18</v>
      </c>
      <c r="C9" s="11">
        <v>200</v>
      </c>
      <c r="D9" s="12" t="s">
        <v>27</v>
      </c>
      <c r="E9" s="1">
        <v>0</v>
      </c>
      <c r="F9" s="13">
        <f t="shared" si="0"/>
        <v>0</v>
      </c>
    </row>
    <row r="10" spans="1:6" ht="27" customHeight="1" x14ac:dyDescent="0.25">
      <c r="A10" s="9" t="s">
        <v>94</v>
      </c>
      <c r="B10" s="10" t="s">
        <v>19</v>
      </c>
      <c r="C10" s="11">
        <v>153</v>
      </c>
      <c r="D10" s="12" t="s">
        <v>27</v>
      </c>
      <c r="E10" s="1">
        <v>0</v>
      </c>
      <c r="F10" s="13">
        <f t="shared" si="0"/>
        <v>0</v>
      </c>
    </row>
    <row r="11" spans="1:6" ht="27" customHeight="1" x14ac:dyDescent="0.25">
      <c r="A11" s="9" t="s">
        <v>95</v>
      </c>
      <c r="B11" s="10" t="s">
        <v>20</v>
      </c>
      <c r="C11" s="11">
        <v>2</v>
      </c>
      <c r="D11" s="12" t="s">
        <v>26</v>
      </c>
      <c r="E11" s="1">
        <v>0</v>
      </c>
      <c r="F11" s="13">
        <f t="shared" si="0"/>
        <v>0</v>
      </c>
    </row>
    <row r="12" spans="1:6" ht="27" customHeight="1" x14ac:dyDescent="0.25">
      <c r="A12" s="9" t="s">
        <v>96</v>
      </c>
      <c r="B12" s="10" t="s">
        <v>21</v>
      </c>
      <c r="C12" s="11">
        <v>2</v>
      </c>
      <c r="D12" s="12" t="s">
        <v>26</v>
      </c>
      <c r="E12" s="1">
        <v>0</v>
      </c>
      <c r="F12" s="13">
        <f t="shared" si="0"/>
        <v>0</v>
      </c>
    </row>
    <row r="13" spans="1:6" ht="27" customHeight="1" x14ac:dyDescent="0.25">
      <c r="A13" s="9" t="s">
        <v>97</v>
      </c>
      <c r="B13" s="10" t="s">
        <v>22</v>
      </c>
      <c r="C13" s="11">
        <v>2</v>
      </c>
      <c r="D13" s="12" t="s">
        <v>26</v>
      </c>
      <c r="E13" s="1">
        <v>0</v>
      </c>
      <c r="F13" s="13">
        <f t="shared" si="0"/>
        <v>0</v>
      </c>
    </row>
    <row r="14" spans="1:6" s="23" customFormat="1" ht="27" customHeight="1" x14ac:dyDescent="0.25">
      <c r="A14" s="26" t="s">
        <v>86</v>
      </c>
      <c r="B14" s="27"/>
      <c r="C14" s="27"/>
      <c r="D14" s="27"/>
      <c r="E14" s="28"/>
      <c r="F14" s="22">
        <f>SUBTOTAL(9,F7:F13)</f>
        <v>0</v>
      </c>
    </row>
    <row r="15" spans="1:6" ht="27" customHeight="1" x14ac:dyDescent="0.25">
      <c r="A15" s="9" t="s">
        <v>80</v>
      </c>
      <c r="B15" s="10" t="s">
        <v>28</v>
      </c>
      <c r="C15" s="11">
        <v>1164</v>
      </c>
      <c r="D15" s="12" t="s">
        <v>34</v>
      </c>
      <c r="E15" s="1">
        <v>0</v>
      </c>
      <c r="F15" s="13">
        <f t="shared" ref="F15:F20" si="1">ROUND(C15*E15,2)</f>
        <v>0</v>
      </c>
    </row>
    <row r="16" spans="1:6" ht="27" customHeight="1" x14ac:dyDescent="0.25">
      <c r="A16" s="9" t="s">
        <v>81</v>
      </c>
      <c r="B16" s="10" t="s">
        <v>29</v>
      </c>
      <c r="C16" s="11">
        <v>3654</v>
      </c>
      <c r="D16" s="12" t="s">
        <v>34</v>
      </c>
      <c r="E16" s="1">
        <v>0</v>
      </c>
      <c r="F16" s="13">
        <f t="shared" si="1"/>
        <v>0</v>
      </c>
    </row>
    <row r="17" spans="1:6" ht="27" customHeight="1" x14ac:dyDescent="0.25">
      <c r="A17" s="9" t="s">
        <v>82</v>
      </c>
      <c r="B17" s="10" t="s">
        <v>30</v>
      </c>
      <c r="C17" s="11">
        <v>2197</v>
      </c>
      <c r="D17" s="12" t="s">
        <v>34</v>
      </c>
      <c r="E17" s="1">
        <v>0</v>
      </c>
      <c r="F17" s="13">
        <f t="shared" si="1"/>
        <v>0</v>
      </c>
    </row>
    <row r="18" spans="1:6" ht="27" customHeight="1" x14ac:dyDescent="0.25">
      <c r="A18" s="9" t="s">
        <v>83</v>
      </c>
      <c r="B18" s="10" t="s">
        <v>31</v>
      </c>
      <c r="C18" s="11">
        <v>11680</v>
      </c>
      <c r="D18" s="12" t="s">
        <v>34</v>
      </c>
      <c r="E18" s="1">
        <v>0</v>
      </c>
      <c r="F18" s="13">
        <f t="shared" si="1"/>
        <v>0</v>
      </c>
    </row>
    <row r="19" spans="1:6" ht="27" customHeight="1" x14ac:dyDescent="0.25">
      <c r="A19" s="9" t="s">
        <v>84</v>
      </c>
      <c r="B19" s="10" t="s">
        <v>32</v>
      </c>
      <c r="C19" s="11">
        <v>2422</v>
      </c>
      <c r="D19" s="12" t="s">
        <v>35</v>
      </c>
      <c r="E19" s="1">
        <v>0</v>
      </c>
      <c r="F19" s="13">
        <f t="shared" si="1"/>
        <v>0</v>
      </c>
    </row>
    <row r="20" spans="1:6" ht="27" customHeight="1" x14ac:dyDescent="0.25">
      <c r="A20" s="9" t="s">
        <v>85</v>
      </c>
      <c r="B20" s="10" t="s">
        <v>33</v>
      </c>
      <c r="C20" s="11">
        <v>11973</v>
      </c>
      <c r="D20" s="12" t="s">
        <v>34</v>
      </c>
      <c r="E20" s="1">
        <v>0</v>
      </c>
      <c r="F20" s="13">
        <f t="shared" si="1"/>
        <v>0</v>
      </c>
    </row>
    <row r="21" spans="1:6" s="23" customFormat="1" ht="27" customHeight="1" x14ac:dyDescent="0.25">
      <c r="A21" s="26" t="s">
        <v>12</v>
      </c>
      <c r="B21" s="27"/>
      <c r="C21" s="27"/>
      <c r="D21" s="27"/>
      <c r="E21" s="28"/>
      <c r="F21" s="22">
        <f>SUBTOTAL(9,F15:F20)</f>
        <v>0</v>
      </c>
    </row>
    <row r="22" spans="1:6" ht="27" customHeight="1" x14ac:dyDescent="0.25">
      <c r="A22" s="9" t="s">
        <v>98</v>
      </c>
      <c r="B22" s="10" t="s">
        <v>36</v>
      </c>
      <c r="C22" s="11">
        <v>540</v>
      </c>
      <c r="D22" s="12" t="s">
        <v>27</v>
      </c>
      <c r="E22" s="1">
        <v>0</v>
      </c>
      <c r="F22" s="13">
        <f t="shared" ref="F22:F24" si="2">ROUND(C22*E22,2)</f>
        <v>0</v>
      </c>
    </row>
    <row r="23" spans="1:6" ht="27" customHeight="1" x14ac:dyDescent="0.25">
      <c r="A23" s="9" t="s">
        <v>99</v>
      </c>
      <c r="B23" s="10" t="s">
        <v>37</v>
      </c>
      <c r="C23" s="11">
        <v>778</v>
      </c>
      <c r="D23" s="12" t="s">
        <v>27</v>
      </c>
      <c r="E23" s="1">
        <v>0</v>
      </c>
      <c r="F23" s="13">
        <f t="shared" si="2"/>
        <v>0</v>
      </c>
    </row>
    <row r="24" spans="1:6" ht="27" customHeight="1" x14ac:dyDescent="0.25">
      <c r="A24" s="9" t="s">
        <v>100</v>
      </c>
      <c r="B24" s="10" t="s">
        <v>38</v>
      </c>
      <c r="C24" s="11">
        <v>102</v>
      </c>
      <c r="D24" s="12" t="s">
        <v>27</v>
      </c>
      <c r="E24" s="1">
        <v>0</v>
      </c>
      <c r="F24" s="13">
        <f t="shared" si="2"/>
        <v>0</v>
      </c>
    </row>
    <row r="25" spans="1:6" ht="27" customHeight="1" x14ac:dyDescent="0.25">
      <c r="A25" s="9" t="s">
        <v>101</v>
      </c>
      <c r="B25" s="10" t="s">
        <v>39</v>
      </c>
      <c r="C25" s="11">
        <v>8</v>
      </c>
      <c r="D25" s="12" t="s">
        <v>26</v>
      </c>
      <c r="E25" s="1">
        <v>0</v>
      </c>
      <c r="F25" s="13">
        <f t="shared" ref="F25:F31" si="3">ROUND(C25*E25,2)</f>
        <v>0</v>
      </c>
    </row>
    <row r="26" spans="1:6" ht="27" customHeight="1" x14ac:dyDescent="0.25">
      <c r="A26" s="9" t="s">
        <v>102</v>
      </c>
      <c r="B26" s="10" t="s">
        <v>40</v>
      </c>
      <c r="C26" s="11">
        <v>33</v>
      </c>
      <c r="D26" s="12" t="s">
        <v>49</v>
      </c>
      <c r="E26" s="1">
        <v>0</v>
      </c>
      <c r="F26" s="13">
        <f t="shared" si="3"/>
        <v>0</v>
      </c>
    </row>
    <row r="27" spans="1:6" ht="27" customHeight="1" x14ac:dyDescent="0.25">
      <c r="A27" s="9" t="s">
        <v>103</v>
      </c>
      <c r="B27" s="10" t="s">
        <v>41</v>
      </c>
      <c r="C27" s="11">
        <v>1</v>
      </c>
      <c r="D27" s="12" t="s">
        <v>26</v>
      </c>
      <c r="E27" s="1">
        <v>0</v>
      </c>
      <c r="F27" s="13">
        <f t="shared" si="3"/>
        <v>0</v>
      </c>
    </row>
    <row r="28" spans="1:6" ht="27" customHeight="1" x14ac:dyDescent="0.25">
      <c r="A28" s="9" t="s">
        <v>104</v>
      </c>
      <c r="B28" s="10" t="s">
        <v>42</v>
      </c>
      <c r="C28" s="11">
        <v>10</v>
      </c>
      <c r="D28" s="12" t="s">
        <v>26</v>
      </c>
      <c r="E28" s="1">
        <v>0</v>
      </c>
      <c r="F28" s="13">
        <f t="shared" si="3"/>
        <v>0</v>
      </c>
    </row>
    <row r="29" spans="1:6" ht="27" customHeight="1" x14ac:dyDescent="0.25">
      <c r="A29" s="9" t="s">
        <v>105</v>
      </c>
      <c r="B29" s="10" t="s">
        <v>43</v>
      </c>
      <c r="C29" s="11">
        <v>1420</v>
      </c>
      <c r="D29" s="12" t="s">
        <v>27</v>
      </c>
      <c r="E29" s="1">
        <v>0</v>
      </c>
      <c r="F29" s="13">
        <f t="shared" si="3"/>
        <v>0</v>
      </c>
    </row>
    <row r="30" spans="1:6" ht="27" customHeight="1" x14ac:dyDescent="0.25">
      <c r="A30" s="9" t="s">
        <v>106</v>
      </c>
      <c r="B30" s="10" t="s">
        <v>44</v>
      </c>
      <c r="C30" s="11">
        <v>1420</v>
      </c>
      <c r="D30" s="12" t="s">
        <v>27</v>
      </c>
      <c r="E30" s="1">
        <v>0</v>
      </c>
      <c r="F30" s="13">
        <f t="shared" si="3"/>
        <v>0</v>
      </c>
    </row>
    <row r="31" spans="1:6" ht="27" customHeight="1" x14ac:dyDescent="0.25">
      <c r="A31" s="9" t="s">
        <v>107</v>
      </c>
      <c r="B31" s="10" t="s">
        <v>45</v>
      </c>
      <c r="C31" s="11">
        <v>37</v>
      </c>
      <c r="D31" s="12" t="s">
        <v>26</v>
      </c>
      <c r="E31" s="1">
        <v>0</v>
      </c>
      <c r="F31" s="13">
        <f t="shared" si="3"/>
        <v>0</v>
      </c>
    </row>
    <row r="32" spans="1:6" ht="27" customHeight="1" x14ac:dyDescent="0.25">
      <c r="A32" s="9" t="s">
        <v>108</v>
      </c>
      <c r="B32" s="10" t="s">
        <v>46</v>
      </c>
      <c r="C32" s="11">
        <v>2810</v>
      </c>
      <c r="D32" s="12" t="s">
        <v>27</v>
      </c>
      <c r="E32" s="1">
        <v>0</v>
      </c>
      <c r="F32" s="13">
        <f t="shared" ref="F32:F35" si="4">ROUND(C32*E32,2)</f>
        <v>0</v>
      </c>
    </row>
    <row r="33" spans="1:6" ht="27" customHeight="1" x14ac:dyDescent="0.25">
      <c r="A33" s="9" t="s">
        <v>109</v>
      </c>
      <c r="B33" s="10" t="s">
        <v>47</v>
      </c>
      <c r="C33" s="11">
        <v>58</v>
      </c>
      <c r="D33" s="12" t="s">
        <v>50</v>
      </c>
      <c r="E33" s="1">
        <v>0</v>
      </c>
      <c r="F33" s="13">
        <f t="shared" si="4"/>
        <v>0</v>
      </c>
    </row>
    <row r="34" spans="1:6" ht="27" customHeight="1" x14ac:dyDescent="0.25">
      <c r="A34" s="9" t="s">
        <v>110</v>
      </c>
      <c r="B34" s="34" t="s">
        <v>79</v>
      </c>
      <c r="C34" s="35">
        <v>3</v>
      </c>
      <c r="D34" s="12" t="s">
        <v>26</v>
      </c>
      <c r="E34" s="1">
        <v>0</v>
      </c>
      <c r="F34" s="13">
        <f t="shared" si="4"/>
        <v>0</v>
      </c>
    </row>
    <row r="35" spans="1:6" ht="27" customHeight="1" x14ac:dyDescent="0.25">
      <c r="A35" s="9" t="s">
        <v>111</v>
      </c>
      <c r="B35" s="10" t="s">
        <v>48</v>
      </c>
      <c r="C35" s="11">
        <v>82</v>
      </c>
      <c r="D35" s="12" t="s">
        <v>49</v>
      </c>
      <c r="E35" s="1">
        <v>0</v>
      </c>
      <c r="F35" s="13">
        <f t="shared" si="4"/>
        <v>0</v>
      </c>
    </row>
    <row r="36" spans="1:6" s="23" customFormat="1" ht="27" customHeight="1" x14ac:dyDescent="0.25">
      <c r="A36" s="26" t="s">
        <v>8</v>
      </c>
      <c r="B36" s="27"/>
      <c r="C36" s="27"/>
      <c r="D36" s="27"/>
      <c r="E36" s="28"/>
      <c r="F36" s="22">
        <f>SUBTOTAL(9,F22:F35)</f>
        <v>0</v>
      </c>
    </row>
    <row r="37" spans="1:6" ht="27" customHeight="1" x14ac:dyDescent="0.25">
      <c r="A37" s="9"/>
      <c r="B37" s="36" t="s">
        <v>51</v>
      </c>
      <c r="C37" s="11"/>
      <c r="D37" s="12"/>
      <c r="E37" s="1"/>
      <c r="F37" s="13"/>
    </row>
    <row r="38" spans="1:6" ht="27" customHeight="1" x14ac:dyDescent="0.25">
      <c r="A38" s="9" t="s">
        <v>112</v>
      </c>
      <c r="B38" s="10" t="s">
        <v>52</v>
      </c>
      <c r="C38" s="11">
        <v>88</v>
      </c>
      <c r="D38" s="12" t="s">
        <v>27</v>
      </c>
      <c r="E38" s="1">
        <v>0</v>
      </c>
      <c r="F38" s="13">
        <f t="shared" ref="F37:F84" si="5">ROUND(C38*E38,2)</f>
        <v>0</v>
      </c>
    </row>
    <row r="39" spans="1:6" ht="27" customHeight="1" x14ac:dyDescent="0.25">
      <c r="A39" s="9" t="s">
        <v>113</v>
      </c>
      <c r="B39" s="10" t="s">
        <v>53</v>
      </c>
      <c r="C39" s="11">
        <v>81</v>
      </c>
      <c r="D39" s="12" t="s">
        <v>176</v>
      </c>
      <c r="E39" s="1">
        <v>0</v>
      </c>
      <c r="F39" s="13">
        <f t="shared" ref="F39:F78" si="6">ROUND(C39*E39,2)</f>
        <v>0</v>
      </c>
    </row>
    <row r="40" spans="1:6" ht="27" customHeight="1" x14ac:dyDescent="0.25">
      <c r="A40" s="9" t="s">
        <v>114</v>
      </c>
      <c r="B40" s="10" t="s">
        <v>54</v>
      </c>
      <c r="C40" s="11">
        <v>13</v>
      </c>
      <c r="D40" s="12" t="s">
        <v>34</v>
      </c>
      <c r="E40" s="1">
        <v>0</v>
      </c>
      <c r="F40" s="13">
        <f t="shared" si="6"/>
        <v>0</v>
      </c>
    </row>
    <row r="41" spans="1:6" ht="27" customHeight="1" x14ac:dyDescent="0.25">
      <c r="A41" s="9" t="s">
        <v>115</v>
      </c>
      <c r="B41" s="10" t="s">
        <v>55</v>
      </c>
      <c r="C41" s="11">
        <v>1</v>
      </c>
      <c r="D41" s="12" t="s">
        <v>26</v>
      </c>
      <c r="E41" s="1">
        <v>0</v>
      </c>
      <c r="F41" s="13">
        <f t="shared" si="6"/>
        <v>0</v>
      </c>
    </row>
    <row r="42" spans="1:6" ht="27" customHeight="1" x14ac:dyDescent="0.25">
      <c r="A42" s="9" t="s">
        <v>116</v>
      </c>
      <c r="B42" s="10" t="s">
        <v>56</v>
      </c>
      <c r="C42" s="11">
        <v>2</v>
      </c>
      <c r="D42" s="12" t="s">
        <v>26</v>
      </c>
      <c r="E42" s="1">
        <v>0</v>
      </c>
      <c r="F42" s="13">
        <f t="shared" si="6"/>
        <v>0</v>
      </c>
    </row>
    <row r="43" spans="1:6" ht="27" customHeight="1" x14ac:dyDescent="0.25">
      <c r="A43" s="9" t="s">
        <v>117</v>
      </c>
      <c r="B43" s="10" t="s">
        <v>57</v>
      </c>
      <c r="C43" s="11">
        <v>0.4</v>
      </c>
      <c r="D43" s="12" t="s">
        <v>34</v>
      </c>
      <c r="E43" s="1">
        <v>0</v>
      </c>
      <c r="F43" s="13">
        <f t="shared" si="6"/>
        <v>0</v>
      </c>
    </row>
    <row r="44" spans="1:6" ht="27" customHeight="1" x14ac:dyDescent="0.25">
      <c r="A44" s="9" t="s">
        <v>118</v>
      </c>
      <c r="B44" s="10" t="s">
        <v>58</v>
      </c>
      <c r="C44" s="11">
        <v>58</v>
      </c>
      <c r="D44" s="12" t="s">
        <v>27</v>
      </c>
      <c r="E44" s="1">
        <v>0</v>
      </c>
      <c r="F44" s="13">
        <f t="shared" si="6"/>
        <v>0</v>
      </c>
    </row>
    <row r="45" spans="1:6" ht="27" customHeight="1" x14ac:dyDescent="0.25">
      <c r="A45" s="9" t="s">
        <v>119</v>
      </c>
      <c r="B45" s="10" t="s">
        <v>59</v>
      </c>
      <c r="C45" s="11">
        <v>1847</v>
      </c>
      <c r="D45" s="12" t="s">
        <v>176</v>
      </c>
      <c r="E45" s="1">
        <v>0</v>
      </c>
      <c r="F45" s="13">
        <f t="shared" si="6"/>
        <v>0</v>
      </c>
    </row>
    <row r="46" spans="1:6" ht="27" customHeight="1" x14ac:dyDescent="0.25">
      <c r="A46" s="9" t="s">
        <v>120</v>
      </c>
      <c r="B46" s="10" t="s">
        <v>60</v>
      </c>
      <c r="C46" s="11">
        <v>510</v>
      </c>
      <c r="D46" s="12" t="s">
        <v>176</v>
      </c>
      <c r="E46" s="1">
        <v>0</v>
      </c>
      <c r="F46" s="13">
        <f t="shared" si="6"/>
        <v>0</v>
      </c>
    </row>
    <row r="47" spans="1:6" ht="27" customHeight="1" x14ac:dyDescent="0.25">
      <c r="A47" s="9"/>
      <c r="B47" s="36" t="s">
        <v>61</v>
      </c>
      <c r="C47" s="11"/>
      <c r="D47" s="12"/>
      <c r="E47" s="1"/>
      <c r="F47" s="13"/>
    </row>
    <row r="48" spans="1:6" ht="27" customHeight="1" x14ac:dyDescent="0.25">
      <c r="A48" s="9" t="s">
        <v>121</v>
      </c>
      <c r="B48" s="10" t="s">
        <v>62</v>
      </c>
      <c r="C48" s="11">
        <v>1</v>
      </c>
      <c r="D48" s="12" t="s">
        <v>26</v>
      </c>
      <c r="E48" s="1">
        <v>0</v>
      </c>
      <c r="F48" s="13">
        <f t="shared" si="6"/>
        <v>0</v>
      </c>
    </row>
    <row r="49" spans="1:6" ht="27" customHeight="1" x14ac:dyDescent="0.25">
      <c r="A49" s="9" t="s">
        <v>122</v>
      </c>
      <c r="B49" s="10" t="s">
        <v>63</v>
      </c>
      <c r="C49" s="11">
        <v>2</v>
      </c>
      <c r="D49" s="12" t="s">
        <v>26</v>
      </c>
      <c r="E49" s="1">
        <v>0</v>
      </c>
      <c r="F49" s="13">
        <f t="shared" si="6"/>
        <v>0</v>
      </c>
    </row>
    <row r="50" spans="1:6" ht="27" customHeight="1" x14ac:dyDescent="0.25">
      <c r="A50" s="9" t="s">
        <v>123</v>
      </c>
      <c r="B50" s="10" t="s">
        <v>60</v>
      </c>
      <c r="C50" s="11">
        <v>201</v>
      </c>
      <c r="D50" s="12" t="s">
        <v>176</v>
      </c>
      <c r="E50" s="1">
        <v>0</v>
      </c>
      <c r="F50" s="13">
        <f t="shared" si="6"/>
        <v>0</v>
      </c>
    </row>
    <row r="51" spans="1:6" ht="27" customHeight="1" x14ac:dyDescent="0.25">
      <c r="A51" s="9"/>
      <c r="B51" s="36" t="s">
        <v>64</v>
      </c>
      <c r="C51" s="11"/>
      <c r="D51" s="12"/>
      <c r="E51" s="1"/>
      <c r="F51" s="13"/>
    </row>
    <row r="52" spans="1:6" ht="27" customHeight="1" x14ac:dyDescent="0.25">
      <c r="A52" s="9" t="s">
        <v>124</v>
      </c>
      <c r="B52" s="10" t="s">
        <v>65</v>
      </c>
      <c r="C52" s="11">
        <v>41</v>
      </c>
      <c r="D52" s="12" t="s">
        <v>27</v>
      </c>
      <c r="E52" s="1">
        <v>0</v>
      </c>
      <c r="F52" s="13">
        <f t="shared" si="6"/>
        <v>0</v>
      </c>
    </row>
    <row r="53" spans="1:6" ht="27" customHeight="1" x14ac:dyDescent="0.25">
      <c r="A53" s="9" t="s">
        <v>125</v>
      </c>
      <c r="B53" s="10" t="s">
        <v>66</v>
      </c>
      <c r="C53" s="11">
        <v>162</v>
      </c>
      <c r="D53" s="12" t="s">
        <v>27</v>
      </c>
      <c r="E53" s="1">
        <v>0</v>
      </c>
      <c r="F53" s="13">
        <f t="shared" si="6"/>
        <v>0</v>
      </c>
    </row>
    <row r="54" spans="1:6" ht="27" customHeight="1" x14ac:dyDescent="0.25">
      <c r="A54" s="9" t="s">
        <v>126</v>
      </c>
      <c r="B54" s="10" t="s">
        <v>67</v>
      </c>
      <c r="C54" s="11">
        <v>50</v>
      </c>
      <c r="D54" s="12" t="s">
        <v>27</v>
      </c>
      <c r="E54" s="1">
        <v>0</v>
      </c>
      <c r="F54" s="13">
        <f t="shared" si="6"/>
        <v>0</v>
      </c>
    </row>
    <row r="55" spans="1:6" ht="27" customHeight="1" x14ac:dyDescent="0.25">
      <c r="A55" s="9" t="s">
        <v>127</v>
      </c>
      <c r="B55" s="10" t="s">
        <v>54</v>
      </c>
      <c r="C55" s="11">
        <v>22.5</v>
      </c>
      <c r="D55" s="12" t="s">
        <v>34</v>
      </c>
      <c r="E55" s="1">
        <v>0</v>
      </c>
      <c r="F55" s="13">
        <f t="shared" si="6"/>
        <v>0</v>
      </c>
    </row>
    <row r="56" spans="1:6" ht="27" customHeight="1" x14ac:dyDescent="0.25">
      <c r="A56" s="9" t="s">
        <v>128</v>
      </c>
      <c r="B56" s="10" t="s">
        <v>58</v>
      </c>
      <c r="C56" s="11">
        <v>98</v>
      </c>
      <c r="D56" s="12" t="s">
        <v>27</v>
      </c>
      <c r="E56" s="1">
        <v>0</v>
      </c>
      <c r="F56" s="13">
        <f t="shared" si="6"/>
        <v>0</v>
      </c>
    </row>
    <row r="57" spans="1:6" ht="27" customHeight="1" x14ac:dyDescent="0.25">
      <c r="A57" s="9" t="s">
        <v>129</v>
      </c>
      <c r="B57" s="10" t="s">
        <v>53</v>
      </c>
      <c r="C57" s="11">
        <v>44.5</v>
      </c>
      <c r="D57" s="12" t="s">
        <v>176</v>
      </c>
      <c r="E57" s="1">
        <v>0</v>
      </c>
      <c r="F57" s="13">
        <f t="shared" si="6"/>
        <v>0</v>
      </c>
    </row>
    <row r="58" spans="1:6" ht="27" customHeight="1" x14ac:dyDescent="0.25">
      <c r="A58" s="9" t="s">
        <v>130</v>
      </c>
      <c r="B58" s="10" t="s">
        <v>68</v>
      </c>
      <c r="C58" s="11">
        <v>2</v>
      </c>
      <c r="D58" s="12" t="s">
        <v>26</v>
      </c>
      <c r="E58" s="1">
        <v>0</v>
      </c>
      <c r="F58" s="13">
        <f t="shared" si="6"/>
        <v>0</v>
      </c>
    </row>
    <row r="59" spans="1:6" ht="27" customHeight="1" x14ac:dyDescent="0.25">
      <c r="A59" s="9" t="s">
        <v>131</v>
      </c>
      <c r="B59" s="10" t="s">
        <v>56</v>
      </c>
      <c r="C59" s="11">
        <v>4</v>
      </c>
      <c r="D59" s="12" t="s">
        <v>26</v>
      </c>
      <c r="E59" s="1">
        <v>0</v>
      </c>
      <c r="F59" s="13">
        <f t="shared" si="6"/>
        <v>0</v>
      </c>
    </row>
    <row r="60" spans="1:6" ht="27" customHeight="1" x14ac:dyDescent="0.25">
      <c r="A60" s="9" t="s">
        <v>132</v>
      </c>
      <c r="B60" s="10" t="s">
        <v>59</v>
      </c>
      <c r="C60" s="11">
        <v>580</v>
      </c>
      <c r="D60" s="12" t="s">
        <v>176</v>
      </c>
      <c r="E60" s="1">
        <v>0</v>
      </c>
      <c r="F60" s="13">
        <f t="shared" si="6"/>
        <v>0</v>
      </c>
    </row>
    <row r="61" spans="1:6" ht="27" customHeight="1" x14ac:dyDescent="0.25">
      <c r="A61" s="9" t="s">
        <v>133</v>
      </c>
      <c r="B61" s="10" t="s">
        <v>69</v>
      </c>
      <c r="C61" s="11">
        <v>150</v>
      </c>
      <c r="D61" s="12" t="s">
        <v>176</v>
      </c>
      <c r="E61" s="1">
        <v>0</v>
      </c>
      <c r="F61" s="13">
        <f t="shared" si="6"/>
        <v>0</v>
      </c>
    </row>
    <row r="62" spans="1:6" ht="27" customHeight="1" x14ac:dyDescent="0.25">
      <c r="A62" s="9" t="s">
        <v>134</v>
      </c>
      <c r="B62" s="10" t="s">
        <v>60</v>
      </c>
      <c r="C62" s="11">
        <v>200</v>
      </c>
      <c r="D62" s="12" t="s">
        <v>176</v>
      </c>
      <c r="E62" s="1">
        <v>0</v>
      </c>
      <c r="F62" s="13">
        <f t="shared" si="6"/>
        <v>0</v>
      </c>
    </row>
    <row r="63" spans="1:6" ht="27" customHeight="1" x14ac:dyDescent="0.25">
      <c r="A63" s="9"/>
      <c r="B63" s="36" t="s">
        <v>70</v>
      </c>
      <c r="C63" s="11"/>
      <c r="D63" s="12"/>
      <c r="E63" s="1"/>
      <c r="F63" s="13"/>
    </row>
    <row r="64" spans="1:6" ht="27" customHeight="1" x14ac:dyDescent="0.25">
      <c r="A64" s="9" t="s">
        <v>135</v>
      </c>
      <c r="B64" s="10" t="s">
        <v>71</v>
      </c>
      <c r="C64" s="11">
        <v>186</v>
      </c>
      <c r="D64" s="12" t="s">
        <v>27</v>
      </c>
      <c r="E64" s="1">
        <v>0</v>
      </c>
      <c r="F64" s="13">
        <f t="shared" si="6"/>
        <v>0</v>
      </c>
    </row>
    <row r="65" spans="1:6" ht="27" customHeight="1" x14ac:dyDescent="0.25">
      <c r="A65" s="9" t="s">
        <v>136</v>
      </c>
      <c r="B65" s="10" t="s">
        <v>53</v>
      </c>
      <c r="C65" s="11">
        <v>17</v>
      </c>
      <c r="D65" s="12" t="s">
        <v>176</v>
      </c>
      <c r="E65" s="1">
        <v>0</v>
      </c>
      <c r="F65" s="13">
        <f t="shared" si="6"/>
        <v>0</v>
      </c>
    </row>
    <row r="66" spans="1:6" ht="27" customHeight="1" x14ac:dyDescent="0.25">
      <c r="A66" s="9" t="s">
        <v>137</v>
      </c>
      <c r="B66" s="10" t="s">
        <v>56</v>
      </c>
      <c r="C66" s="11">
        <v>1</v>
      </c>
      <c r="D66" s="12" t="s">
        <v>26</v>
      </c>
      <c r="E66" s="1">
        <v>0</v>
      </c>
      <c r="F66" s="13">
        <f t="shared" si="6"/>
        <v>0</v>
      </c>
    </row>
    <row r="67" spans="1:6" ht="27" customHeight="1" x14ac:dyDescent="0.25">
      <c r="A67" s="9" t="s">
        <v>138</v>
      </c>
      <c r="B67" s="10" t="s">
        <v>72</v>
      </c>
      <c r="C67" s="11">
        <v>1</v>
      </c>
      <c r="D67" s="12" t="s">
        <v>26</v>
      </c>
      <c r="E67" s="1">
        <v>0</v>
      </c>
      <c r="F67" s="13">
        <f t="shared" si="6"/>
        <v>0</v>
      </c>
    </row>
    <row r="68" spans="1:6" ht="27" customHeight="1" x14ac:dyDescent="0.25">
      <c r="A68" s="9" t="s">
        <v>139</v>
      </c>
      <c r="B68" s="10" t="s">
        <v>57</v>
      </c>
      <c r="C68" s="11">
        <v>0.3</v>
      </c>
      <c r="D68" s="12" t="s">
        <v>34</v>
      </c>
      <c r="E68" s="1">
        <v>0</v>
      </c>
      <c r="F68" s="13">
        <f t="shared" si="6"/>
        <v>0</v>
      </c>
    </row>
    <row r="69" spans="1:6" ht="27" customHeight="1" x14ac:dyDescent="0.25">
      <c r="A69" s="9" t="s">
        <v>140</v>
      </c>
      <c r="B69" s="10" t="s">
        <v>60</v>
      </c>
      <c r="C69" s="11">
        <v>59</v>
      </c>
      <c r="D69" s="12" t="s">
        <v>176</v>
      </c>
      <c r="E69" s="1">
        <v>0</v>
      </c>
      <c r="F69" s="13">
        <f t="shared" si="6"/>
        <v>0</v>
      </c>
    </row>
    <row r="70" spans="1:6" ht="27" customHeight="1" x14ac:dyDescent="0.25">
      <c r="A70" s="9"/>
      <c r="B70" s="36" t="s">
        <v>73</v>
      </c>
      <c r="C70" s="11"/>
      <c r="D70" s="12"/>
      <c r="E70" s="1"/>
      <c r="F70" s="13"/>
    </row>
    <row r="71" spans="1:6" ht="27" customHeight="1" x14ac:dyDescent="0.25">
      <c r="A71" s="9" t="s">
        <v>141</v>
      </c>
      <c r="B71" s="10" t="s">
        <v>71</v>
      </c>
      <c r="C71" s="11">
        <v>116</v>
      </c>
      <c r="D71" s="12" t="s">
        <v>27</v>
      </c>
      <c r="E71" s="1">
        <v>0</v>
      </c>
      <c r="F71" s="13">
        <f t="shared" si="6"/>
        <v>0</v>
      </c>
    </row>
    <row r="72" spans="1:6" ht="27" customHeight="1" x14ac:dyDescent="0.25">
      <c r="A72" s="9" t="s">
        <v>142</v>
      </c>
      <c r="B72" s="10" t="s">
        <v>56</v>
      </c>
      <c r="C72" s="11">
        <v>1</v>
      </c>
      <c r="D72" s="12" t="s">
        <v>26</v>
      </c>
      <c r="E72" s="1">
        <v>0</v>
      </c>
      <c r="F72" s="13">
        <f t="shared" si="6"/>
        <v>0</v>
      </c>
    </row>
    <row r="73" spans="1:6" ht="27" customHeight="1" x14ac:dyDescent="0.25">
      <c r="A73" s="9" t="s">
        <v>143</v>
      </c>
      <c r="B73" s="10" t="s">
        <v>74</v>
      </c>
      <c r="C73" s="11">
        <v>1</v>
      </c>
      <c r="D73" s="12" t="s">
        <v>26</v>
      </c>
      <c r="E73" s="1">
        <v>0</v>
      </c>
      <c r="F73" s="13">
        <f t="shared" si="6"/>
        <v>0</v>
      </c>
    </row>
    <row r="74" spans="1:6" ht="27" customHeight="1" x14ac:dyDescent="0.25">
      <c r="A74" s="9" t="s">
        <v>144</v>
      </c>
      <c r="B74" s="10" t="s">
        <v>75</v>
      </c>
      <c r="C74" s="11">
        <v>3</v>
      </c>
      <c r="D74" s="12" t="s">
        <v>34</v>
      </c>
      <c r="E74" s="1">
        <v>0</v>
      </c>
      <c r="F74" s="13">
        <f t="shared" si="6"/>
        <v>0</v>
      </c>
    </row>
    <row r="75" spans="1:6" ht="27" customHeight="1" x14ac:dyDescent="0.25">
      <c r="A75" s="9" t="s">
        <v>145</v>
      </c>
      <c r="B75" s="10" t="s">
        <v>53</v>
      </c>
      <c r="C75" s="11">
        <v>31.5</v>
      </c>
      <c r="D75" s="12" t="s">
        <v>176</v>
      </c>
      <c r="E75" s="1">
        <v>0</v>
      </c>
      <c r="F75" s="13">
        <f t="shared" si="6"/>
        <v>0</v>
      </c>
    </row>
    <row r="76" spans="1:6" ht="27" customHeight="1" x14ac:dyDescent="0.25">
      <c r="A76" s="9" t="s">
        <v>146</v>
      </c>
      <c r="B76" s="10" t="s">
        <v>57</v>
      </c>
      <c r="C76" s="11">
        <v>0.5</v>
      </c>
      <c r="D76" s="12" t="s">
        <v>34</v>
      </c>
      <c r="E76" s="1">
        <v>0</v>
      </c>
      <c r="F76" s="13">
        <f t="shared" si="6"/>
        <v>0</v>
      </c>
    </row>
    <row r="77" spans="1:6" ht="27" customHeight="1" x14ac:dyDescent="0.25">
      <c r="A77" s="9" t="s">
        <v>147</v>
      </c>
      <c r="B77" s="10" t="s">
        <v>58</v>
      </c>
      <c r="C77" s="11">
        <v>19</v>
      </c>
      <c r="D77" s="12" t="s">
        <v>27</v>
      </c>
      <c r="E77" s="1">
        <v>0</v>
      </c>
      <c r="F77" s="13">
        <f t="shared" si="6"/>
        <v>0</v>
      </c>
    </row>
    <row r="78" spans="1:6" ht="27" customHeight="1" x14ac:dyDescent="0.25">
      <c r="A78" s="9" t="s">
        <v>148</v>
      </c>
      <c r="B78" s="10" t="s">
        <v>60</v>
      </c>
      <c r="C78" s="11">
        <v>372</v>
      </c>
      <c r="D78" s="12" t="s">
        <v>176</v>
      </c>
      <c r="E78" s="1">
        <v>0</v>
      </c>
      <c r="F78" s="13">
        <f t="shared" si="6"/>
        <v>0</v>
      </c>
    </row>
    <row r="79" spans="1:6" ht="27" customHeight="1" x14ac:dyDescent="0.25">
      <c r="A79" s="9"/>
      <c r="B79" s="36" t="s">
        <v>76</v>
      </c>
      <c r="C79" s="11"/>
      <c r="D79" s="12"/>
      <c r="E79" s="1"/>
      <c r="F79" s="13"/>
    </row>
    <row r="80" spans="1:6" ht="27" customHeight="1" x14ac:dyDescent="0.25">
      <c r="A80" s="9" t="s">
        <v>149</v>
      </c>
      <c r="B80" s="10" t="s">
        <v>77</v>
      </c>
      <c r="C80" s="11">
        <v>176</v>
      </c>
      <c r="D80" s="12" t="s">
        <v>27</v>
      </c>
      <c r="E80" s="1">
        <v>0</v>
      </c>
      <c r="F80" s="13">
        <f t="shared" si="5"/>
        <v>0</v>
      </c>
    </row>
    <row r="81" spans="1:6" ht="27" customHeight="1" x14ac:dyDescent="0.25">
      <c r="A81" s="9" t="s">
        <v>150</v>
      </c>
      <c r="B81" s="15" t="s">
        <v>78</v>
      </c>
      <c r="C81" s="16">
        <v>7.6</v>
      </c>
      <c r="D81" s="17" t="s">
        <v>34</v>
      </c>
      <c r="E81" s="1">
        <v>0</v>
      </c>
      <c r="F81" s="13">
        <f t="shared" si="5"/>
        <v>0</v>
      </c>
    </row>
    <row r="82" spans="1:6" ht="27" customHeight="1" x14ac:dyDescent="0.25">
      <c r="A82" s="9" t="s">
        <v>151</v>
      </c>
      <c r="B82" s="10" t="s">
        <v>58</v>
      </c>
      <c r="C82" s="11">
        <v>61.5</v>
      </c>
      <c r="D82" s="12" t="s">
        <v>27</v>
      </c>
      <c r="E82" s="1">
        <v>0</v>
      </c>
      <c r="F82" s="13">
        <f t="shared" si="5"/>
        <v>0</v>
      </c>
    </row>
    <row r="83" spans="1:6" ht="27" customHeight="1" x14ac:dyDescent="0.25">
      <c r="A83" s="9" t="s">
        <v>152</v>
      </c>
      <c r="B83" s="10" t="s">
        <v>59</v>
      </c>
      <c r="C83" s="11">
        <v>2317</v>
      </c>
      <c r="D83" s="12" t="s">
        <v>176</v>
      </c>
      <c r="E83" s="1">
        <v>0</v>
      </c>
      <c r="F83" s="13">
        <f t="shared" si="5"/>
        <v>0</v>
      </c>
    </row>
    <row r="84" spans="1:6" ht="27" customHeight="1" x14ac:dyDescent="0.25">
      <c r="A84" s="9" t="s">
        <v>153</v>
      </c>
      <c r="B84" s="10" t="s">
        <v>60</v>
      </c>
      <c r="C84" s="11">
        <v>50</v>
      </c>
      <c r="D84" s="12" t="s">
        <v>176</v>
      </c>
      <c r="E84" s="1">
        <v>0</v>
      </c>
      <c r="F84" s="13">
        <f t="shared" si="5"/>
        <v>0</v>
      </c>
    </row>
    <row r="85" spans="1:6" s="23" customFormat="1" ht="27" customHeight="1" x14ac:dyDescent="0.25">
      <c r="A85" s="26" t="s">
        <v>10</v>
      </c>
      <c r="B85" s="27"/>
      <c r="C85" s="27"/>
      <c r="D85" s="27"/>
      <c r="E85" s="28"/>
      <c r="F85" s="22">
        <f>SUBTOTAL(9,F37:F84)</f>
        <v>0</v>
      </c>
    </row>
    <row r="86" spans="1:6" ht="27" customHeight="1" x14ac:dyDescent="0.25">
      <c r="A86" s="9" t="s">
        <v>219</v>
      </c>
      <c r="B86" s="10" t="s">
        <v>154</v>
      </c>
      <c r="C86" s="18">
        <v>2693</v>
      </c>
      <c r="D86" s="12" t="s">
        <v>27</v>
      </c>
      <c r="E86" s="1">
        <v>0</v>
      </c>
      <c r="F86" s="14">
        <f t="shared" ref="F86:F107" si="7">ROUND(C86*E86,2)</f>
        <v>0</v>
      </c>
    </row>
    <row r="87" spans="1:6" ht="27" customHeight="1" x14ac:dyDescent="0.25">
      <c r="A87" s="9" t="s">
        <v>220</v>
      </c>
      <c r="B87" s="10" t="s">
        <v>155</v>
      </c>
      <c r="C87" s="18">
        <v>615</v>
      </c>
      <c r="D87" s="12" t="s">
        <v>27</v>
      </c>
      <c r="E87" s="1">
        <v>0</v>
      </c>
      <c r="F87" s="14">
        <f t="shared" si="7"/>
        <v>0</v>
      </c>
    </row>
    <row r="88" spans="1:6" ht="27" customHeight="1" x14ac:dyDescent="0.25">
      <c r="A88" s="9" t="s">
        <v>221</v>
      </c>
      <c r="B88" s="10" t="s">
        <v>156</v>
      </c>
      <c r="C88" s="18">
        <v>412</v>
      </c>
      <c r="D88" s="12" t="s">
        <v>27</v>
      </c>
      <c r="E88" s="1">
        <v>0</v>
      </c>
      <c r="F88" s="14">
        <f t="shared" si="7"/>
        <v>0</v>
      </c>
    </row>
    <row r="89" spans="1:6" ht="27" customHeight="1" x14ac:dyDescent="0.25">
      <c r="A89" s="9" t="s">
        <v>222</v>
      </c>
      <c r="B89" s="10" t="s">
        <v>157</v>
      </c>
      <c r="C89" s="18">
        <v>56</v>
      </c>
      <c r="D89" s="12" t="s">
        <v>27</v>
      </c>
      <c r="E89" s="1">
        <v>0</v>
      </c>
      <c r="F89" s="14">
        <f t="shared" ref="F89:F106" si="8">ROUND(C89*E89,2)</f>
        <v>0</v>
      </c>
    </row>
    <row r="90" spans="1:6" ht="27" customHeight="1" x14ac:dyDescent="0.25">
      <c r="A90" s="9" t="s">
        <v>223</v>
      </c>
      <c r="B90" s="10" t="s">
        <v>158</v>
      </c>
      <c r="C90" s="18">
        <v>44</v>
      </c>
      <c r="D90" s="12" t="s">
        <v>27</v>
      </c>
      <c r="E90" s="1">
        <v>0</v>
      </c>
      <c r="F90" s="14">
        <f t="shared" si="8"/>
        <v>0</v>
      </c>
    </row>
    <row r="91" spans="1:6" ht="27" customHeight="1" x14ac:dyDescent="0.25">
      <c r="A91" s="9" t="s">
        <v>224</v>
      </c>
      <c r="B91" s="10" t="s">
        <v>159</v>
      </c>
      <c r="C91" s="18">
        <v>28</v>
      </c>
      <c r="D91" s="12" t="s">
        <v>26</v>
      </c>
      <c r="E91" s="1">
        <v>0</v>
      </c>
      <c r="F91" s="14">
        <f t="shared" si="8"/>
        <v>0</v>
      </c>
    </row>
    <row r="92" spans="1:6" ht="27" customHeight="1" x14ac:dyDescent="0.25">
      <c r="A92" s="9" t="s">
        <v>225</v>
      </c>
      <c r="B92" s="10" t="s">
        <v>160</v>
      </c>
      <c r="C92" s="18">
        <v>11</v>
      </c>
      <c r="D92" s="12" t="s">
        <v>26</v>
      </c>
      <c r="E92" s="1">
        <v>0</v>
      </c>
      <c r="F92" s="14">
        <f t="shared" si="8"/>
        <v>0</v>
      </c>
    </row>
    <row r="93" spans="1:6" ht="27" customHeight="1" x14ac:dyDescent="0.25">
      <c r="A93" s="9" t="s">
        <v>226</v>
      </c>
      <c r="B93" s="10" t="s">
        <v>161</v>
      </c>
      <c r="C93" s="18">
        <v>7</v>
      </c>
      <c r="D93" s="12" t="s">
        <v>26</v>
      </c>
      <c r="E93" s="1">
        <v>0</v>
      </c>
      <c r="F93" s="14">
        <f t="shared" si="8"/>
        <v>0</v>
      </c>
    </row>
    <row r="94" spans="1:6" ht="27" customHeight="1" x14ac:dyDescent="0.25">
      <c r="A94" s="9" t="s">
        <v>227</v>
      </c>
      <c r="B94" s="10" t="s">
        <v>162</v>
      </c>
      <c r="C94" s="18">
        <v>7</v>
      </c>
      <c r="D94" s="12" t="s">
        <v>177</v>
      </c>
      <c r="E94" s="1">
        <v>0</v>
      </c>
      <c r="F94" s="14">
        <f t="shared" si="8"/>
        <v>0</v>
      </c>
    </row>
    <row r="95" spans="1:6" ht="27" customHeight="1" x14ac:dyDescent="0.25">
      <c r="A95" s="9" t="s">
        <v>228</v>
      </c>
      <c r="B95" s="10" t="s">
        <v>163</v>
      </c>
      <c r="C95" s="18">
        <v>2</v>
      </c>
      <c r="D95" s="12" t="s">
        <v>26</v>
      </c>
      <c r="E95" s="1">
        <v>0</v>
      </c>
      <c r="F95" s="14">
        <f t="shared" si="8"/>
        <v>0</v>
      </c>
    </row>
    <row r="96" spans="1:6" ht="27" customHeight="1" x14ac:dyDescent="0.25">
      <c r="A96" s="9" t="s">
        <v>229</v>
      </c>
      <c r="B96" s="10" t="s">
        <v>164</v>
      </c>
      <c r="C96" s="18">
        <v>6</v>
      </c>
      <c r="D96" s="12" t="s">
        <v>26</v>
      </c>
      <c r="E96" s="1">
        <v>0</v>
      </c>
      <c r="F96" s="14">
        <f t="shared" si="8"/>
        <v>0</v>
      </c>
    </row>
    <row r="97" spans="1:6" ht="27" customHeight="1" x14ac:dyDescent="0.25">
      <c r="A97" s="9" t="s">
        <v>230</v>
      </c>
      <c r="B97" s="10" t="s">
        <v>165</v>
      </c>
      <c r="C97" s="18">
        <v>10</v>
      </c>
      <c r="D97" s="12" t="s">
        <v>26</v>
      </c>
      <c r="E97" s="1">
        <v>0</v>
      </c>
      <c r="F97" s="14">
        <f t="shared" si="8"/>
        <v>0</v>
      </c>
    </row>
    <row r="98" spans="1:6" ht="27" customHeight="1" x14ac:dyDescent="0.25">
      <c r="A98" s="9" t="s">
        <v>231</v>
      </c>
      <c r="B98" s="10" t="s">
        <v>166</v>
      </c>
      <c r="C98" s="18">
        <v>3</v>
      </c>
      <c r="D98" s="12" t="s">
        <v>26</v>
      </c>
      <c r="E98" s="1">
        <v>0</v>
      </c>
      <c r="F98" s="14">
        <f t="shared" si="8"/>
        <v>0</v>
      </c>
    </row>
    <row r="99" spans="1:6" ht="27" customHeight="1" x14ac:dyDescent="0.25">
      <c r="A99" s="9" t="s">
        <v>232</v>
      </c>
      <c r="B99" s="10" t="s">
        <v>167</v>
      </c>
      <c r="C99" s="18">
        <v>35</v>
      </c>
      <c r="D99" s="12" t="s">
        <v>26</v>
      </c>
      <c r="E99" s="1">
        <v>0</v>
      </c>
      <c r="F99" s="14">
        <f t="shared" si="8"/>
        <v>0</v>
      </c>
    </row>
    <row r="100" spans="1:6" ht="27" customHeight="1" x14ac:dyDescent="0.25">
      <c r="A100" s="9" t="s">
        <v>233</v>
      </c>
      <c r="B100" s="10" t="s">
        <v>168</v>
      </c>
      <c r="C100" s="18">
        <v>1</v>
      </c>
      <c r="D100" s="12" t="s">
        <v>26</v>
      </c>
      <c r="E100" s="1">
        <v>0</v>
      </c>
      <c r="F100" s="14">
        <f t="shared" si="8"/>
        <v>0</v>
      </c>
    </row>
    <row r="101" spans="1:6" ht="27" customHeight="1" x14ac:dyDescent="0.25">
      <c r="A101" s="9" t="s">
        <v>234</v>
      </c>
      <c r="B101" s="10" t="s">
        <v>169</v>
      </c>
      <c r="C101" s="18">
        <v>3</v>
      </c>
      <c r="D101" s="12" t="s">
        <v>26</v>
      </c>
      <c r="E101" s="1">
        <v>0</v>
      </c>
      <c r="F101" s="14">
        <f t="shared" si="8"/>
        <v>0</v>
      </c>
    </row>
    <row r="102" spans="1:6" ht="27" customHeight="1" x14ac:dyDescent="0.25">
      <c r="A102" s="9" t="s">
        <v>235</v>
      </c>
      <c r="B102" s="10" t="s">
        <v>170</v>
      </c>
      <c r="C102" s="18">
        <v>1</v>
      </c>
      <c r="D102" s="12" t="s">
        <v>26</v>
      </c>
      <c r="E102" s="1">
        <v>0</v>
      </c>
      <c r="F102" s="14">
        <f t="shared" si="8"/>
        <v>0</v>
      </c>
    </row>
    <row r="103" spans="1:6" ht="27" customHeight="1" x14ac:dyDescent="0.25">
      <c r="A103" s="9" t="s">
        <v>236</v>
      </c>
      <c r="B103" s="10" t="s">
        <v>171</v>
      </c>
      <c r="C103" s="18">
        <v>1</v>
      </c>
      <c r="D103" s="12" t="s">
        <v>26</v>
      </c>
      <c r="E103" s="1">
        <v>0</v>
      </c>
      <c r="F103" s="14">
        <f t="shared" si="8"/>
        <v>0</v>
      </c>
    </row>
    <row r="104" spans="1:6" ht="27" customHeight="1" x14ac:dyDescent="0.25">
      <c r="A104" s="9" t="s">
        <v>237</v>
      </c>
      <c r="B104" s="10" t="s">
        <v>172</v>
      </c>
      <c r="C104" s="18">
        <v>1</v>
      </c>
      <c r="D104" s="12" t="s">
        <v>26</v>
      </c>
      <c r="E104" s="1">
        <v>0</v>
      </c>
      <c r="F104" s="14">
        <f t="shared" si="8"/>
        <v>0</v>
      </c>
    </row>
    <row r="105" spans="1:6" ht="27" customHeight="1" x14ac:dyDescent="0.25">
      <c r="A105" s="9" t="s">
        <v>238</v>
      </c>
      <c r="B105" s="10" t="s">
        <v>173</v>
      </c>
      <c r="C105" s="18">
        <v>3776</v>
      </c>
      <c r="D105" s="12" t="s">
        <v>27</v>
      </c>
      <c r="E105" s="1">
        <v>0</v>
      </c>
      <c r="F105" s="14">
        <f t="shared" si="8"/>
        <v>0</v>
      </c>
    </row>
    <row r="106" spans="1:6" ht="27" customHeight="1" x14ac:dyDescent="0.25">
      <c r="A106" s="9" t="s">
        <v>239</v>
      </c>
      <c r="B106" s="10" t="s">
        <v>174</v>
      </c>
      <c r="C106" s="18">
        <v>253.5</v>
      </c>
      <c r="D106" s="12" t="s">
        <v>27</v>
      </c>
      <c r="E106" s="1">
        <v>0</v>
      </c>
      <c r="F106" s="14">
        <f t="shared" si="8"/>
        <v>0</v>
      </c>
    </row>
    <row r="107" spans="1:6" ht="27" customHeight="1" x14ac:dyDescent="0.25">
      <c r="A107" s="9" t="s">
        <v>240</v>
      </c>
      <c r="B107" s="10" t="s">
        <v>175</v>
      </c>
      <c r="C107" s="18">
        <v>63</v>
      </c>
      <c r="D107" s="12" t="s">
        <v>26</v>
      </c>
      <c r="E107" s="1">
        <v>0</v>
      </c>
      <c r="F107" s="14">
        <f t="shared" si="7"/>
        <v>0</v>
      </c>
    </row>
    <row r="108" spans="1:6" s="23" customFormat="1" ht="27" customHeight="1" x14ac:dyDescent="0.25">
      <c r="A108" s="26" t="s">
        <v>13</v>
      </c>
      <c r="B108" s="27"/>
      <c r="C108" s="27"/>
      <c r="D108" s="27"/>
      <c r="E108" s="28"/>
      <c r="F108" s="22">
        <f>SUBTOTAL(9,F86:F107)</f>
        <v>0</v>
      </c>
    </row>
    <row r="109" spans="1:6" s="23" customFormat="1" ht="27" customHeight="1" x14ac:dyDescent="0.25">
      <c r="A109" s="9" t="s">
        <v>241</v>
      </c>
      <c r="B109" s="10" t="s">
        <v>178</v>
      </c>
      <c r="C109" s="18">
        <v>9109</v>
      </c>
      <c r="D109" s="12" t="s">
        <v>176</v>
      </c>
      <c r="E109" s="1">
        <v>0</v>
      </c>
      <c r="F109" s="14">
        <f t="shared" ref="F109:F139" si="9">ROUND(C109*E109,2)</f>
        <v>0</v>
      </c>
    </row>
    <row r="110" spans="1:6" s="23" customFormat="1" ht="27" customHeight="1" x14ac:dyDescent="0.25">
      <c r="A110" s="9" t="s">
        <v>242</v>
      </c>
      <c r="B110" s="10" t="s">
        <v>179</v>
      </c>
      <c r="C110" s="18">
        <v>803</v>
      </c>
      <c r="D110" s="12" t="s">
        <v>176</v>
      </c>
      <c r="E110" s="1">
        <v>0</v>
      </c>
      <c r="F110" s="14">
        <f t="shared" si="9"/>
        <v>0</v>
      </c>
    </row>
    <row r="111" spans="1:6" s="23" customFormat="1" ht="27" customHeight="1" x14ac:dyDescent="0.25">
      <c r="A111" s="9" t="s">
        <v>243</v>
      </c>
      <c r="B111" s="10" t="s">
        <v>180</v>
      </c>
      <c r="C111" s="18">
        <v>3606</v>
      </c>
      <c r="D111" s="12" t="s">
        <v>176</v>
      </c>
      <c r="E111" s="1">
        <v>0</v>
      </c>
      <c r="F111" s="14">
        <f t="shared" ref="F111:F136" si="10">ROUND(C111*E111,2)</f>
        <v>0</v>
      </c>
    </row>
    <row r="112" spans="1:6" s="23" customFormat="1" ht="27" customHeight="1" x14ac:dyDescent="0.25">
      <c r="A112" s="9" t="s">
        <v>244</v>
      </c>
      <c r="B112" s="10" t="s">
        <v>181</v>
      </c>
      <c r="C112" s="18">
        <v>1821.8000000000002</v>
      </c>
      <c r="D112" s="12" t="s">
        <v>209</v>
      </c>
      <c r="E112" s="1">
        <v>0</v>
      </c>
      <c r="F112" s="14">
        <f t="shared" si="10"/>
        <v>0</v>
      </c>
    </row>
    <row r="113" spans="1:6" s="23" customFormat="1" ht="27" customHeight="1" x14ac:dyDescent="0.25">
      <c r="A113" s="9" t="s">
        <v>245</v>
      </c>
      <c r="B113" s="10" t="s">
        <v>182</v>
      </c>
      <c r="C113" s="18">
        <v>160.60000000000002</v>
      </c>
      <c r="D113" s="12" t="s">
        <v>209</v>
      </c>
      <c r="E113" s="1">
        <v>0</v>
      </c>
      <c r="F113" s="14">
        <f t="shared" si="10"/>
        <v>0</v>
      </c>
    </row>
    <row r="114" spans="1:6" s="23" customFormat="1" ht="27" customHeight="1" x14ac:dyDescent="0.25">
      <c r="A114" s="9" t="s">
        <v>246</v>
      </c>
      <c r="B114" s="10" t="s">
        <v>183</v>
      </c>
      <c r="C114" s="18">
        <v>721.2</v>
      </c>
      <c r="D114" s="12" t="s">
        <v>209</v>
      </c>
      <c r="E114" s="1">
        <v>0</v>
      </c>
      <c r="F114" s="14">
        <f t="shared" si="10"/>
        <v>0</v>
      </c>
    </row>
    <row r="115" spans="1:6" s="23" customFormat="1" ht="27" customHeight="1" x14ac:dyDescent="0.25">
      <c r="A115" s="9" t="s">
        <v>247</v>
      </c>
      <c r="B115" s="10" t="s">
        <v>184</v>
      </c>
      <c r="C115" s="18">
        <v>910.90000000000009</v>
      </c>
      <c r="D115" s="12" t="s">
        <v>209</v>
      </c>
      <c r="E115" s="1">
        <v>0</v>
      </c>
      <c r="F115" s="14">
        <f t="shared" ref="F115:F121" si="11">ROUND(C115*E115,2)</f>
        <v>0</v>
      </c>
    </row>
    <row r="116" spans="1:6" s="23" customFormat="1" ht="27" customHeight="1" x14ac:dyDescent="0.25">
      <c r="A116" s="9" t="s">
        <v>248</v>
      </c>
      <c r="B116" s="10" t="s">
        <v>185</v>
      </c>
      <c r="C116" s="18">
        <v>80.300000000000011</v>
      </c>
      <c r="D116" s="12" t="s">
        <v>209</v>
      </c>
      <c r="E116" s="1">
        <v>0</v>
      </c>
      <c r="F116" s="14">
        <f t="shared" si="11"/>
        <v>0</v>
      </c>
    </row>
    <row r="117" spans="1:6" s="23" customFormat="1" ht="27" customHeight="1" x14ac:dyDescent="0.25">
      <c r="A117" s="9" t="s">
        <v>249</v>
      </c>
      <c r="B117" s="10" t="s">
        <v>186</v>
      </c>
      <c r="C117" s="18">
        <v>360.6</v>
      </c>
      <c r="D117" s="12" t="s">
        <v>209</v>
      </c>
      <c r="E117" s="1">
        <v>0</v>
      </c>
      <c r="F117" s="14">
        <f t="shared" si="11"/>
        <v>0</v>
      </c>
    </row>
    <row r="118" spans="1:6" s="23" customFormat="1" ht="27" customHeight="1" x14ac:dyDescent="0.25">
      <c r="A118" s="9" t="s">
        <v>250</v>
      </c>
      <c r="B118" s="10" t="s">
        <v>187</v>
      </c>
      <c r="C118" s="18">
        <v>10851</v>
      </c>
      <c r="D118" s="12" t="s">
        <v>176</v>
      </c>
      <c r="E118" s="1">
        <v>0</v>
      </c>
      <c r="F118" s="14">
        <f t="shared" si="11"/>
        <v>0</v>
      </c>
    </row>
    <row r="119" spans="1:6" s="23" customFormat="1" ht="27" customHeight="1" x14ac:dyDescent="0.25">
      <c r="A119" s="9" t="s">
        <v>251</v>
      </c>
      <c r="B119" s="10" t="s">
        <v>188</v>
      </c>
      <c r="C119" s="18">
        <v>955</v>
      </c>
      <c r="D119" s="12" t="s">
        <v>176</v>
      </c>
      <c r="E119" s="1">
        <v>0</v>
      </c>
      <c r="F119" s="14">
        <f t="shared" si="11"/>
        <v>0</v>
      </c>
    </row>
    <row r="120" spans="1:6" s="23" customFormat="1" ht="27" customHeight="1" x14ac:dyDescent="0.25">
      <c r="A120" s="9" t="s">
        <v>252</v>
      </c>
      <c r="B120" s="10" t="s">
        <v>189</v>
      </c>
      <c r="C120" s="18">
        <v>3985</v>
      </c>
      <c r="D120" s="12" t="s">
        <v>176</v>
      </c>
      <c r="E120" s="1">
        <v>0</v>
      </c>
      <c r="F120" s="14">
        <f t="shared" si="11"/>
        <v>0</v>
      </c>
    </row>
    <row r="121" spans="1:6" s="23" customFormat="1" ht="27" customHeight="1" x14ac:dyDescent="0.25">
      <c r="A121" s="9" t="s">
        <v>253</v>
      </c>
      <c r="B121" s="10" t="s">
        <v>190</v>
      </c>
      <c r="C121" s="18">
        <v>227.87100000000001</v>
      </c>
      <c r="D121" s="12" t="s">
        <v>177</v>
      </c>
      <c r="E121" s="1">
        <v>0</v>
      </c>
      <c r="F121" s="14">
        <f t="shared" si="11"/>
        <v>0</v>
      </c>
    </row>
    <row r="122" spans="1:6" s="23" customFormat="1" ht="27" customHeight="1" x14ac:dyDescent="0.25">
      <c r="A122" s="9" t="s">
        <v>254</v>
      </c>
      <c r="B122" s="10" t="s">
        <v>191</v>
      </c>
      <c r="C122" s="18">
        <v>20.055</v>
      </c>
      <c r="D122" s="12" t="s">
        <v>177</v>
      </c>
      <c r="E122" s="1">
        <v>0</v>
      </c>
      <c r="F122" s="14">
        <f t="shared" si="10"/>
        <v>0</v>
      </c>
    </row>
    <row r="123" spans="1:6" s="23" customFormat="1" ht="27" customHeight="1" x14ac:dyDescent="0.25">
      <c r="A123" s="9" t="s">
        <v>255</v>
      </c>
      <c r="B123" s="10" t="s">
        <v>192</v>
      </c>
      <c r="C123" s="18">
        <v>83.685000000000002</v>
      </c>
      <c r="D123" s="12" t="s">
        <v>177</v>
      </c>
      <c r="E123" s="1">
        <v>0</v>
      </c>
      <c r="F123" s="14">
        <f t="shared" si="10"/>
        <v>0</v>
      </c>
    </row>
    <row r="124" spans="1:6" s="23" customFormat="1" ht="27" customHeight="1" x14ac:dyDescent="0.25">
      <c r="A124" s="9" t="s">
        <v>256</v>
      </c>
      <c r="B124" s="10" t="s">
        <v>193</v>
      </c>
      <c r="C124" s="18">
        <v>6655.9</v>
      </c>
      <c r="D124" s="12" t="s">
        <v>27</v>
      </c>
      <c r="E124" s="1">
        <v>0</v>
      </c>
      <c r="F124" s="14">
        <f t="shared" si="10"/>
        <v>0</v>
      </c>
    </row>
    <row r="125" spans="1:6" s="23" customFormat="1" ht="27" customHeight="1" x14ac:dyDescent="0.25">
      <c r="A125" s="9" t="s">
        <v>257</v>
      </c>
      <c r="B125" s="10" t="s">
        <v>194</v>
      </c>
      <c r="C125" s="18">
        <v>171</v>
      </c>
      <c r="D125" s="12" t="s">
        <v>27</v>
      </c>
      <c r="E125" s="1">
        <v>0</v>
      </c>
      <c r="F125" s="14">
        <f t="shared" si="10"/>
        <v>0</v>
      </c>
    </row>
    <row r="126" spans="1:6" s="23" customFormat="1" ht="27" customHeight="1" x14ac:dyDescent="0.25">
      <c r="A126" s="9" t="s">
        <v>258</v>
      </c>
      <c r="B126" s="10" t="s">
        <v>195</v>
      </c>
      <c r="C126" s="18">
        <v>140</v>
      </c>
      <c r="D126" s="12" t="s">
        <v>27</v>
      </c>
      <c r="E126" s="1">
        <v>0</v>
      </c>
      <c r="F126" s="14">
        <f t="shared" si="10"/>
        <v>0</v>
      </c>
    </row>
    <row r="127" spans="1:6" s="23" customFormat="1" ht="27" customHeight="1" x14ac:dyDescent="0.25">
      <c r="A127" s="9" t="s">
        <v>259</v>
      </c>
      <c r="B127" s="10" t="s">
        <v>196</v>
      </c>
      <c r="C127" s="18">
        <v>14</v>
      </c>
      <c r="D127" s="12" t="s">
        <v>26</v>
      </c>
      <c r="E127" s="1">
        <v>0</v>
      </c>
      <c r="F127" s="14">
        <f t="shared" si="10"/>
        <v>0</v>
      </c>
    </row>
    <row r="128" spans="1:6" s="23" customFormat="1" ht="27" customHeight="1" x14ac:dyDescent="0.25">
      <c r="A128" s="9" t="s">
        <v>260</v>
      </c>
      <c r="B128" s="10" t="s">
        <v>197</v>
      </c>
      <c r="C128" s="18">
        <v>1</v>
      </c>
      <c r="D128" s="12" t="s">
        <v>26</v>
      </c>
      <c r="E128" s="1">
        <v>0</v>
      </c>
      <c r="F128" s="14">
        <f t="shared" si="10"/>
        <v>0</v>
      </c>
    </row>
    <row r="129" spans="1:6" s="23" customFormat="1" ht="27" customHeight="1" x14ac:dyDescent="0.25">
      <c r="A129" s="9" t="s">
        <v>261</v>
      </c>
      <c r="B129" s="10" t="s">
        <v>198</v>
      </c>
      <c r="C129" s="18">
        <v>1</v>
      </c>
      <c r="D129" s="12" t="s">
        <v>26</v>
      </c>
      <c r="E129" s="1">
        <v>0</v>
      </c>
      <c r="F129" s="14">
        <f t="shared" si="10"/>
        <v>0</v>
      </c>
    </row>
    <row r="130" spans="1:6" s="23" customFormat="1" ht="27" customHeight="1" x14ac:dyDescent="0.25">
      <c r="A130" s="9" t="s">
        <v>262</v>
      </c>
      <c r="B130" s="10" t="s">
        <v>199</v>
      </c>
      <c r="C130" s="18">
        <v>20</v>
      </c>
      <c r="D130" s="12" t="s">
        <v>27</v>
      </c>
      <c r="E130" s="1">
        <v>0</v>
      </c>
      <c r="F130" s="14">
        <f t="shared" si="10"/>
        <v>0</v>
      </c>
    </row>
    <row r="131" spans="1:6" s="23" customFormat="1" ht="27" customHeight="1" x14ac:dyDescent="0.25">
      <c r="A131" s="9" t="s">
        <v>263</v>
      </c>
      <c r="B131" s="10" t="s">
        <v>200</v>
      </c>
      <c r="C131" s="18">
        <v>200</v>
      </c>
      <c r="D131" s="12" t="s">
        <v>27</v>
      </c>
      <c r="E131" s="1">
        <v>0</v>
      </c>
      <c r="F131" s="14">
        <f t="shared" si="10"/>
        <v>0</v>
      </c>
    </row>
    <row r="132" spans="1:6" s="23" customFormat="1" ht="27" customHeight="1" x14ac:dyDescent="0.25">
      <c r="A132" s="9" t="s">
        <v>264</v>
      </c>
      <c r="B132" s="10" t="s">
        <v>201</v>
      </c>
      <c r="C132" s="18">
        <v>803</v>
      </c>
      <c r="D132" s="12" t="s">
        <v>27</v>
      </c>
      <c r="E132" s="1">
        <v>0</v>
      </c>
      <c r="F132" s="14">
        <f t="shared" si="10"/>
        <v>0</v>
      </c>
    </row>
    <row r="133" spans="1:6" s="23" customFormat="1" ht="27" customHeight="1" x14ac:dyDescent="0.25">
      <c r="A133" s="9" t="s">
        <v>265</v>
      </c>
      <c r="B133" s="10" t="s">
        <v>202</v>
      </c>
      <c r="C133" s="18">
        <v>492</v>
      </c>
      <c r="D133" s="12" t="s">
        <v>27</v>
      </c>
      <c r="E133" s="1">
        <v>0</v>
      </c>
      <c r="F133" s="14">
        <f t="shared" si="10"/>
        <v>0</v>
      </c>
    </row>
    <row r="134" spans="1:6" s="23" customFormat="1" ht="27" customHeight="1" x14ac:dyDescent="0.25">
      <c r="A134" s="9" t="s">
        <v>266</v>
      </c>
      <c r="B134" s="10" t="s">
        <v>203</v>
      </c>
      <c r="C134" s="18">
        <v>6</v>
      </c>
      <c r="D134" s="12" t="s">
        <v>26</v>
      </c>
      <c r="E134" s="1">
        <v>0</v>
      </c>
      <c r="F134" s="14">
        <f t="shared" si="10"/>
        <v>0</v>
      </c>
    </row>
    <row r="135" spans="1:6" s="23" customFormat="1" ht="27" customHeight="1" x14ac:dyDescent="0.25">
      <c r="A135" s="9" t="s">
        <v>267</v>
      </c>
      <c r="B135" s="10" t="s">
        <v>204</v>
      </c>
      <c r="C135" s="18">
        <v>4</v>
      </c>
      <c r="D135" s="12" t="s">
        <v>26</v>
      </c>
      <c r="E135" s="1">
        <v>0</v>
      </c>
      <c r="F135" s="14">
        <f t="shared" si="10"/>
        <v>0</v>
      </c>
    </row>
    <row r="136" spans="1:6" s="23" customFormat="1" ht="27" customHeight="1" x14ac:dyDescent="0.25">
      <c r="A136" s="9" t="s">
        <v>268</v>
      </c>
      <c r="B136" s="10" t="s">
        <v>205</v>
      </c>
      <c r="C136" s="18">
        <v>4</v>
      </c>
      <c r="D136" s="12" t="s">
        <v>26</v>
      </c>
      <c r="E136" s="1">
        <v>0</v>
      </c>
      <c r="F136" s="14">
        <f t="shared" si="10"/>
        <v>0</v>
      </c>
    </row>
    <row r="137" spans="1:6" s="23" customFormat="1" ht="27" customHeight="1" x14ac:dyDescent="0.25">
      <c r="A137" s="9" t="s">
        <v>269</v>
      </c>
      <c r="B137" s="10" t="s">
        <v>206</v>
      </c>
      <c r="C137" s="18">
        <v>22</v>
      </c>
      <c r="D137" s="12" t="s">
        <v>26</v>
      </c>
      <c r="E137" s="1">
        <v>0</v>
      </c>
      <c r="F137" s="14">
        <f t="shared" si="9"/>
        <v>0</v>
      </c>
    </row>
    <row r="138" spans="1:6" s="23" customFormat="1" ht="27" customHeight="1" x14ac:dyDescent="0.25">
      <c r="A138" s="9" t="s">
        <v>270</v>
      </c>
      <c r="B138" s="10" t="s">
        <v>207</v>
      </c>
      <c r="C138" s="18">
        <v>1129</v>
      </c>
      <c r="D138" s="12" t="s">
        <v>176</v>
      </c>
      <c r="E138" s="1">
        <v>0</v>
      </c>
      <c r="F138" s="14">
        <f t="shared" si="9"/>
        <v>0</v>
      </c>
    </row>
    <row r="139" spans="1:6" s="23" customFormat="1" ht="27" customHeight="1" x14ac:dyDescent="0.25">
      <c r="A139" s="9" t="s">
        <v>271</v>
      </c>
      <c r="B139" s="10" t="s">
        <v>208</v>
      </c>
      <c r="C139" s="18">
        <v>132</v>
      </c>
      <c r="D139" s="12" t="s">
        <v>27</v>
      </c>
      <c r="E139" s="1">
        <v>0</v>
      </c>
      <c r="F139" s="14">
        <f t="shared" si="9"/>
        <v>0</v>
      </c>
    </row>
    <row r="140" spans="1:6" s="23" customFormat="1" ht="27" customHeight="1" x14ac:dyDescent="0.25">
      <c r="A140" s="26" t="s">
        <v>9</v>
      </c>
      <c r="B140" s="27"/>
      <c r="C140" s="27"/>
      <c r="D140" s="27"/>
      <c r="E140" s="28"/>
      <c r="F140" s="22">
        <f>SUBTOTAL(9,F109:F139)</f>
        <v>0</v>
      </c>
    </row>
    <row r="141" spans="1:6" ht="27" customHeight="1" x14ac:dyDescent="0.25">
      <c r="A141" s="9" t="s">
        <v>272</v>
      </c>
      <c r="B141" s="10" t="s">
        <v>210</v>
      </c>
      <c r="C141" s="18">
        <v>9155</v>
      </c>
      <c r="D141" s="12" t="s">
        <v>27</v>
      </c>
      <c r="E141" s="1">
        <v>0</v>
      </c>
      <c r="F141" s="14">
        <f t="shared" ref="F141:F143" si="12">ROUND(C141*E141,2)</f>
        <v>0</v>
      </c>
    </row>
    <row r="142" spans="1:6" ht="27" customHeight="1" x14ac:dyDescent="0.25">
      <c r="A142" s="9" t="s">
        <v>273</v>
      </c>
      <c r="B142" s="10" t="s">
        <v>211</v>
      </c>
      <c r="C142" s="18">
        <v>67</v>
      </c>
      <c r="D142" s="12" t="s">
        <v>26</v>
      </c>
      <c r="E142" s="1">
        <v>0</v>
      </c>
      <c r="F142" s="14">
        <f t="shared" si="12"/>
        <v>0</v>
      </c>
    </row>
    <row r="143" spans="1:6" ht="27" customHeight="1" x14ac:dyDescent="0.25">
      <c r="A143" s="9" t="s">
        <v>274</v>
      </c>
      <c r="B143" s="10" t="s">
        <v>212</v>
      </c>
      <c r="C143" s="18">
        <v>1</v>
      </c>
      <c r="D143" s="12" t="s">
        <v>26</v>
      </c>
      <c r="E143" s="1">
        <v>0</v>
      </c>
      <c r="F143" s="14">
        <f t="shared" si="12"/>
        <v>0</v>
      </c>
    </row>
    <row r="144" spans="1:6" ht="27" customHeight="1" x14ac:dyDescent="0.25">
      <c r="A144" s="9" t="s">
        <v>275</v>
      </c>
      <c r="B144" s="10" t="s">
        <v>213</v>
      </c>
      <c r="C144" s="18">
        <v>24</v>
      </c>
      <c r="D144" s="12" t="s">
        <v>26</v>
      </c>
      <c r="E144" s="1">
        <v>0</v>
      </c>
      <c r="F144" s="14">
        <f t="shared" ref="F144:F149" si="13">ROUND(C144*E144,2)</f>
        <v>0</v>
      </c>
    </row>
    <row r="145" spans="1:6" ht="27" customHeight="1" x14ac:dyDescent="0.25">
      <c r="A145" s="9" t="s">
        <v>276</v>
      </c>
      <c r="B145" s="10" t="s">
        <v>214</v>
      </c>
      <c r="C145" s="18">
        <v>7</v>
      </c>
      <c r="D145" s="12" t="s">
        <v>26</v>
      </c>
      <c r="E145" s="1">
        <v>0</v>
      </c>
      <c r="F145" s="14">
        <f t="shared" si="13"/>
        <v>0</v>
      </c>
    </row>
    <row r="146" spans="1:6" ht="27" customHeight="1" x14ac:dyDescent="0.25">
      <c r="A146" s="9" t="s">
        <v>277</v>
      </c>
      <c r="B146" s="10" t="s">
        <v>215</v>
      </c>
      <c r="C146" s="18">
        <v>10</v>
      </c>
      <c r="D146" s="12" t="s">
        <v>26</v>
      </c>
      <c r="E146" s="1">
        <v>0</v>
      </c>
      <c r="F146" s="14">
        <f t="shared" si="13"/>
        <v>0</v>
      </c>
    </row>
    <row r="147" spans="1:6" ht="27" customHeight="1" x14ac:dyDescent="0.25">
      <c r="A147" s="9" t="s">
        <v>278</v>
      </c>
      <c r="B147" s="10" t="s">
        <v>216</v>
      </c>
      <c r="C147" s="18">
        <v>1</v>
      </c>
      <c r="D147" s="12" t="s">
        <v>26</v>
      </c>
      <c r="E147" s="1">
        <v>0</v>
      </c>
      <c r="F147" s="14">
        <f t="shared" si="13"/>
        <v>0</v>
      </c>
    </row>
    <row r="148" spans="1:6" ht="27" customHeight="1" x14ac:dyDescent="0.25">
      <c r="A148" s="9" t="s">
        <v>279</v>
      </c>
      <c r="B148" s="10" t="s">
        <v>217</v>
      </c>
      <c r="C148" s="18">
        <v>9</v>
      </c>
      <c r="D148" s="12" t="s">
        <v>26</v>
      </c>
      <c r="E148" s="1">
        <v>0</v>
      </c>
      <c r="F148" s="14">
        <f t="shared" si="13"/>
        <v>0</v>
      </c>
    </row>
    <row r="149" spans="1:6" ht="27" customHeight="1" x14ac:dyDescent="0.25">
      <c r="A149" s="9" t="s">
        <v>280</v>
      </c>
      <c r="B149" s="10" t="s">
        <v>218</v>
      </c>
      <c r="C149" s="18">
        <v>1</v>
      </c>
      <c r="D149" s="12" t="s">
        <v>26</v>
      </c>
      <c r="E149" s="1">
        <v>0</v>
      </c>
      <c r="F149" s="14">
        <f t="shared" si="13"/>
        <v>0</v>
      </c>
    </row>
    <row r="150" spans="1:6" s="23" customFormat="1" ht="27" customHeight="1" x14ac:dyDescent="0.25">
      <c r="A150" s="26" t="s">
        <v>11</v>
      </c>
      <c r="B150" s="27"/>
      <c r="C150" s="27"/>
      <c r="D150" s="27"/>
      <c r="E150" s="28"/>
      <c r="F150" s="22">
        <f>SUBTOTAL(9,F141:F149)</f>
        <v>0</v>
      </c>
    </row>
    <row r="151" spans="1:6" s="25" customFormat="1" ht="27" customHeight="1" thickBot="1" x14ac:dyDescent="0.3">
      <c r="A151" s="32" t="s">
        <v>7</v>
      </c>
      <c r="B151" s="33"/>
      <c r="C151" s="33"/>
      <c r="D151" s="33"/>
      <c r="E151" s="33"/>
      <c r="F151" s="24">
        <f>SUBTOTAL(9,F3:F150)</f>
        <v>0</v>
      </c>
    </row>
    <row r="152" spans="1:6" ht="27" customHeight="1" thickTop="1" x14ac:dyDescent="0.25"/>
  </sheetData>
  <sheetProtection algorithmName="SHA-512" hashValue="z8ytPeQw/1cHva0pe4WcpLJBQP9rMKN1aZAJGW9g+Z4MwcDbjYrla7+CXFY06SzdVYE8tJn7YdxVtnGxN7l+1w==" saltValue="OtvabIH7TKArYp02PN8Fug==" spinCount="100000" sheet="1" objects="1" scenarios="1"/>
  <mergeCells count="10">
    <mergeCell ref="A1:F1"/>
    <mergeCell ref="A151:E151"/>
    <mergeCell ref="A14:E14"/>
    <mergeCell ref="A36:E36"/>
    <mergeCell ref="A85:E85"/>
    <mergeCell ref="A150:E150"/>
    <mergeCell ref="A21:E21"/>
    <mergeCell ref="A108:E108"/>
    <mergeCell ref="A140:E140"/>
    <mergeCell ref="A6:E6"/>
  </mergeCells>
  <phoneticPr fontId="6" type="noConversion"/>
  <printOptions horizontalCentered="1"/>
  <pageMargins left="0.5" right="0.5" top="1" bottom="1" header="0.3" footer="0.3"/>
  <pageSetup scale="98" fitToHeight="0" orientation="portrait" blackAndWhite="1" horizontalDpi="300" r:id="rId1"/>
  <headerFooter>
    <oddHeader>&amp;L&amp;K000000FLYING W MUD
FLYING W UNIT 2
&amp;R&amp;G</oddHeader>
    <oddFooter>&amp;L&amp;"Source Sans Pro,Bold"&amp;12BIDDER SIGNATURE&amp;10 ___________________________________&amp;"Source Sans Pro,Regular"
&amp;C&amp;8PAGE &amp;P OF &amp;N&amp;R&amp;8&amp;D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McKinnie</dc:creator>
  <cp:lastModifiedBy>Jeffrey McKinnie, P.E.</cp:lastModifiedBy>
  <cp:lastPrinted>2026-04-16T01:44:50Z</cp:lastPrinted>
  <dcterms:created xsi:type="dcterms:W3CDTF">2017-12-13T18:11:23Z</dcterms:created>
  <dcterms:modified xsi:type="dcterms:W3CDTF">2026-04-16T02:34:01Z</dcterms:modified>
</cp:coreProperties>
</file>