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codeName="ThisWorkbook"/>
  <mc:AlternateContent xmlns:mc="http://schemas.openxmlformats.org/markup-compatibility/2006">
    <mc:Choice Requires="x15">
      <x15ac:absPath xmlns:x15ac="http://schemas.microsoft.com/office/spreadsheetml/2010/11/ac" url="P:\03546\001\1-Documents\Phase-400-Construction Documents\Contract GR\Addendum #2\"/>
    </mc:Choice>
  </mc:AlternateContent>
  <xr:revisionPtr revIDLastSave="0" documentId="13_ncr:1_{C6DD3CE9-24E9-4638-B4B6-902031950DD4}" xr6:coauthVersionLast="47" xr6:coauthVersionMax="47" xr10:uidLastSave="{00000000-0000-0000-0000-000000000000}"/>
  <bookViews>
    <workbookView xWindow="57480" yWindow="-120" windowWidth="29040" windowHeight="15840" tabRatio="913" xr2:uid="{00000000-000D-0000-FFFF-FFFF00000000}"/>
  </bookViews>
  <sheets>
    <sheet name="SUMMARY (OVERALL)" sheetId="56" r:id="rId1"/>
  </sheets>
  <definedNames>
    <definedName name="_xlnm.Print_Area" localSheetId="0">'SUMMARY (OVERALL)'!$A$1:$K$380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46" i="56" l="1"/>
  <c r="I247" i="56"/>
  <c r="I248" i="56"/>
  <c r="I116" i="56"/>
  <c r="I111" i="56"/>
  <c r="I104" i="56"/>
  <c r="I245" i="56"/>
  <c r="I73" i="56"/>
  <c r="I136" i="56" l="1"/>
  <c r="I153" i="56"/>
  <c r="I143" i="56"/>
  <c r="I145" i="56"/>
  <c r="I152" i="56"/>
  <c r="I151" i="56"/>
  <c r="I150" i="56"/>
  <c r="I149" i="56"/>
  <c r="A150" i="56"/>
  <c r="A151" i="56" s="1"/>
  <c r="A152" i="56" s="1"/>
  <c r="A153" i="56" s="1"/>
  <c r="I147" i="56"/>
  <c r="I146" i="56"/>
  <c r="I140" i="56"/>
  <c r="I141" i="56"/>
  <c r="I142" i="56"/>
  <c r="I139" i="56"/>
  <c r="A132" i="56"/>
  <c r="A133" i="56" s="1"/>
  <c r="A134" i="56" s="1"/>
  <c r="A135" i="56" s="1"/>
  <c r="A136" i="56" s="1"/>
  <c r="A137" i="56" s="1"/>
  <c r="A138" i="56" s="1"/>
  <c r="A139" i="56" s="1"/>
  <c r="A140" i="56" s="1"/>
  <c r="A141" i="56" s="1"/>
  <c r="A142" i="56" s="1"/>
  <c r="A143" i="56" s="1"/>
  <c r="A144" i="56" s="1"/>
  <c r="A145" i="56" s="1"/>
  <c r="A146" i="56" s="1"/>
  <c r="A147" i="56" s="1"/>
  <c r="I138" i="56"/>
  <c r="I127" i="56"/>
  <c r="I125" i="56"/>
  <c r="I122" i="56"/>
  <c r="I121" i="56"/>
  <c r="I137" i="56"/>
  <c r="I135" i="56"/>
  <c r="I134" i="56"/>
  <c r="I133" i="56"/>
  <c r="I132" i="56"/>
  <c r="I131" i="56"/>
  <c r="I144" i="56"/>
  <c r="I120" i="56"/>
  <c r="I114" i="56"/>
  <c r="I115" i="56"/>
  <c r="I112" i="56"/>
  <c r="I110" i="56"/>
  <c r="I109" i="56"/>
  <c r="I105" i="56"/>
  <c r="I101" i="56"/>
  <c r="I102" i="56"/>
  <c r="I100" i="56"/>
  <c r="I97" i="56"/>
  <c r="I98" i="56"/>
  <c r="I99" i="56"/>
  <c r="I118" i="56"/>
  <c r="I71" i="56"/>
  <c r="I70" i="56"/>
  <c r="I242" i="56"/>
  <c r="I68" i="56"/>
  <c r="I66" i="56" l="1"/>
  <c r="I65" i="56"/>
  <c r="I58" i="56"/>
  <c r="I63" i="56"/>
  <c r="I64" i="56"/>
  <c r="I184" i="56" l="1"/>
  <c r="I185" i="56"/>
  <c r="I174" i="56"/>
  <c r="I173" i="56"/>
  <c r="I175" i="56"/>
  <c r="I165" i="56" l="1"/>
  <c r="I164" i="56"/>
  <c r="A160" i="56"/>
  <c r="A161" i="56" s="1"/>
  <c r="A162" i="56" s="1"/>
  <c r="A163" i="56" s="1"/>
  <c r="A164" i="56" s="1"/>
  <c r="A165" i="56" s="1"/>
  <c r="A166" i="56" s="1"/>
  <c r="A167" i="56" s="1"/>
  <c r="A168" i="56" s="1"/>
  <c r="A169" i="56" s="1"/>
  <c r="A170" i="56" s="1"/>
  <c r="A171" i="56" s="1"/>
  <c r="A172" i="56" s="1"/>
  <c r="A173" i="56" s="1"/>
  <c r="A174" i="56" s="1"/>
  <c r="A175" i="56" s="1"/>
  <c r="A176" i="56" s="1"/>
  <c r="A177" i="56" s="1"/>
  <c r="A178" i="56" s="1"/>
  <c r="A179" i="56" s="1"/>
  <c r="A180" i="56" s="1"/>
  <c r="A181" i="56" s="1"/>
  <c r="A183" i="56" s="1"/>
  <c r="A184" i="56" s="1"/>
  <c r="A185" i="56" s="1"/>
  <c r="I162" i="56"/>
  <c r="I161" i="56"/>
  <c r="I160" i="56"/>
  <c r="A338" i="56" l="1"/>
  <c r="A339" i="56" s="1"/>
  <c r="A340" i="56" s="1"/>
  <c r="A341" i="56" s="1"/>
  <c r="A342" i="56" s="1"/>
  <c r="I312" i="56" l="1"/>
  <c r="I306" i="56"/>
  <c r="A287" i="56"/>
  <c r="A288" i="56" s="1"/>
  <c r="A289" i="56" s="1"/>
  <c r="A290" i="56" s="1"/>
  <c r="A291" i="56" s="1"/>
  <c r="A292" i="56" s="1"/>
  <c r="A293" i="56" s="1"/>
  <c r="A294" i="56" s="1"/>
  <c r="A295" i="56" s="1"/>
  <c r="A296" i="56" s="1"/>
  <c r="A297" i="56" s="1"/>
  <c r="A298" i="56" s="1"/>
  <c r="A299" i="56" s="1"/>
  <c r="A300" i="56" s="1"/>
  <c r="A301" i="56" s="1"/>
  <c r="A302" i="56" s="1"/>
  <c r="A303" i="56" s="1"/>
  <c r="A304" i="56" s="1"/>
  <c r="A305" i="56" s="1"/>
  <c r="A306" i="56" s="1"/>
  <c r="A307" i="56" s="1"/>
  <c r="A308" i="56" s="1"/>
  <c r="A309" i="56" s="1"/>
  <c r="A310" i="56" s="1"/>
  <c r="A311" i="56" s="1"/>
  <c r="A312" i="56" s="1"/>
  <c r="A313" i="56" s="1"/>
  <c r="I299" i="56"/>
  <c r="I342" i="56" l="1"/>
  <c r="A238" i="56"/>
  <c r="A239" i="56" s="1"/>
  <c r="A240" i="56" s="1"/>
  <c r="A241" i="56" s="1"/>
  <c r="A242" i="56" s="1"/>
  <c r="A243" i="56" s="1"/>
  <c r="A244" i="56" s="1"/>
  <c r="A245" i="56" s="1"/>
  <c r="A246" i="56" s="1"/>
  <c r="A247" i="56" s="1"/>
  <c r="A248" i="56" s="1"/>
  <c r="I129" i="56" l="1"/>
  <c r="I124" i="56"/>
  <c r="I103" i="56"/>
  <c r="I96" i="56"/>
  <c r="I94" i="56"/>
  <c r="I95" i="56"/>
  <c r="A93" i="56"/>
  <c r="A94" i="56" s="1"/>
  <c r="A95" i="56" s="1"/>
  <c r="A96" i="56" s="1"/>
  <c r="A97" i="56" s="1"/>
  <c r="A98" i="56" s="1"/>
  <c r="A99" i="56" s="1"/>
  <c r="A100" i="56" s="1"/>
  <c r="A101" i="56" s="1"/>
  <c r="A102" i="56" s="1"/>
  <c r="A103" i="56" s="1"/>
  <c r="A104" i="56" s="1"/>
  <c r="A105" i="56" s="1"/>
  <c r="A106" i="56" s="1"/>
  <c r="A107" i="56" s="1"/>
  <c r="A108" i="56" s="1"/>
  <c r="A109" i="56" s="1"/>
  <c r="A110" i="56" s="1"/>
  <c r="A111" i="56" s="1"/>
  <c r="A112" i="56" s="1"/>
  <c r="A113" i="56" s="1"/>
  <c r="A114" i="56" s="1"/>
  <c r="A115" i="56" s="1"/>
  <c r="I93" i="56"/>
  <c r="I128" i="56"/>
  <c r="I123" i="56"/>
  <c r="I119" i="56"/>
  <c r="I117" i="56"/>
  <c r="I113" i="56"/>
  <c r="I108" i="56"/>
  <c r="I107" i="56"/>
  <c r="I106" i="56"/>
  <c r="I92" i="56"/>
  <c r="A117" i="56" l="1"/>
  <c r="A118" i="56" s="1"/>
  <c r="A119" i="56" s="1"/>
  <c r="A120" i="56" s="1"/>
  <c r="A121" i="56" s="1"/>
  <c r="A122" i="56" s="1"/>
  <c r="A123" i="56" s="1"/>
  <c r="A124" i="56" s="1"/>
  <c r="A125" i="56" s="1"/>
  <c r="A116" i="56"/>
  <c r="I154" i="56"/>
  <c r="I313" i="56"/>
  <c r="I302" i="56"/>
  <c r="I301" i="56"/>
  <c r="I300" i="56"/>
  <c r="I303" i="56"/>
  <c r="I296" i="56"/>
  <c r="I297" i="56"/>
  <c r="I298" i="56"/>
  <c r="I294" i="56"/>
  <c r="A127" i="56" l="1"/>
  <c r="A128" i="56" s="1"/>
  <c r="A129" i="56" s="1"/>
  <c r="I341" i="56"/>
  <c r="I340" i="56"/>
  <c r="I339" i="56"/>
  <c r="I338" i="56"/>
  <c r="I337" i="56"/>
  <c r="A55" i="56"/>
  <c r="A56" i="56" s="1"/>
  <c r="A57" i="56" s="1"/>
  <c r="A58" i="56" s="1"/>
  <c r="A59" i="56" s="1"/>
  <c r="A60" i="56" s="1"/>
  <c r="A61" i="56" s="1"/>
  <c r="A62" i="56" s="1"/>
  <c r="A63" i="56" s="1"/>
  <c r="A64" i="56" s="1"/>
  <c r="A65" i="56" s="1"/>
  <c r="A66" i="56" s="1"/>
  <c r="A67" i="56" s="1"/>
  <c r="A68" i="56" s="1"/>
  <c r="A69" i="56" s="1"/>
  <c r="A70" i="56" s="1"/>
  <c r="A71" i="56" s="1"/>
  <c r="A72" i="56" s="1"/>
  <c r="A73" i="56" s="1"/>
  <c r="I311" i="56"/>
  <c r="I310" i="56"/>
  <c r="I309" i="56"/>
  <c r="I308" i="56"/>
  <c r="I307" i="56"/>
  <c r="I305" i="56"/>
  <c r="I304" i="56"/>
  <c r="I295" i="56"/>
  <c r="I293" i="56"/>
  <c r="I292" i="56"/>
  <c r="I291" i="56"/>
  <c r="I290" i="56"/>
  <c r="I289" i="56"/>
  <c r="I288" i="56"/>
  <c r="I287" i="56"/>
  <c r="I286" i="56"/>
  <c r="I314" i="56" l="1"/>
  <c r="I179" i="56"/>
  <c r="I168" i="56"/>
  <c r="I57" i="56"/>
  <c r="I316" i="56" l="1"/>
  <c r="I343" i="56" s="1"/>
  <c r="I244" i="56"/>
  <c r="I180" i="56"/>
  <c r="I159" i="56"/>
  <c r="I177" i="56"/>
  <c r="I61" i="56"/>
  <c r="I60" i="56"/>
  <c r="I183" i="56"/>
  <c r="I166" i="56"/>
  <c r="I167" i="56"/>
  <c r="I169" i="56"/>
  <c r="I170" i="56"/>
  <c r="I171" i="56"/>
  <c r="I172" i="56"/>
  <c r="I176" i="56"/>
  <c r="I178" i="56"/>
  <c r="I181" i="56"/>
  <c r="I163" i="56"/>
  <c r="I54" i="56"/>
  <c r="I55" i="56"/>
  <c r="I56" i="56"/>
  <c r="I59" i="56"/>
  <c r="I62" i="56"/>
  <c r="I67" i="56"/>
  <c r="I69" i="56"/>
  <c r="I240" i="56"/>
  <c r="I238" i="56"/>
  <c r="I237" i="56"/>
  <c r="I239" i="56"/>
  <c r="I72" i="56"/>
  <c r="I249" i="56" l="1"/>
  <c r="I74" i="56"/>
  <c r="I186" i="56"/>
</calcChain>
</file>

<file path=xl/sharedStrings.xml><?xml version="1.0" encoding="utf-8"?>
<sst xmlns="http://schemas.openxmlformats.org/spreadsheetml/2006/main" count="373" uniqueCount="185">
  <si>
    <t>DESCRIPTION</t>
  </si>
  <si>
    <t>QUANTITY</t>
  </si>
  <si>
    <t>L.F.</t>
  </si>
  <si>
    <t>C.Y.</t>
  </si>
  <si>
    <t>S.Y.</t>
  </si>
  <si>
    <t>EA.</t>
  </si>
  <si>
    <t>UNIT PRICE</t>
  </si>
  <si>
    <t>AC.</t>
  </si>
  <si>
    <t>ITEM</t>
  </si>
  <si>
    <t>SUM</t>
  </si>
  <si>
    <t xml:space="preserve">Hot Mix Asphaltic Pavement,  (2" Compacted Depth, per TxDOT Item 340, Type D) </t>
  </si>
  <si>
    <t>GAL.</t>
  </si>
  <si>
    <t xml:space="preserve"> Tack Coat(0.08 gal/SY per TxDOT Item 340)</t>
  </si>
  <si>
    <t>Prime Coat, MC-30 (0.16 gal/SY per TxDOT Item 310)</t>
  </si>
  <si>
    <t xml:space="preserve">Filter Fabric Fence (When Authorized by Owner),
Complete in Place </t>
  </si>
  <si>
    <t xml:space="preserve">Stabilized Construction Entrance, Complete in Place </t>
  </si>
  <si>
    <t>LS.</t>
  </si>
  <si>
    <t>Revegetation of ROW w/Temp. Irrigation</t>
  </si>
  <si>
    <t>Fire Hydrant Assembly, Including Hydrant, 6" D.I.
Water Line, 6" AWWA Gate Valve and Box, and
All Bends and Fittings, All Depths, Complete in
Place</t>
  </si>
  <si>
    <t>Trench Safety System (All Depths), for
Water Line Construction , Complete</t>
  </si>
  <si>
    <t>Roadway Excavation within the Right-
of-Way, Complete In Place</t>
  </si>
  <si>
    <t>Concrete Washout Pit</t>
  </si>
  <si>
    <t xml:space="preserve">Storm Water Pollution Prevention Plan, including
Implementation, Permitting, Inspections, and
Reporting, Complete in Place                                                     </t>
  </si>
  <si>
    <t>Staging Area</t>
  </si>
  <si>
    <t>Revegetation of Utility Easements w/Temp. Irrigation</t>
  </si>
  <si>
    <t>Tracer Wire Locate Box, Install one locate box at all valves (including FH's) and dead ends or blowoffs, Complete</t>
  </si>
  <si>
    <t>1" Long Dual Service, Complete in Place</t>
  </si>
  <si>
    <t>1" Short Dual Service , Complete in Place</t>
  </si>
  <si>
    <t>¾" Long Single Service , Complete in Place</t>
  </si>
  <si>
    <t>¾" Short Single Service , Complete in Place</t>
  </si>
  <si>
    <t xml:space="preserve">Design of Trench Excavation and Shoring Plan for
Domestic Water Line Construction, Complete </t>
  </si>
  <si>
    <t>Meter Boxes, Complete in Place</t>
  </si>
  <si>
    <t>Coordination with Owner's Chlorination Contractor, after all punch list items are complete and prior to final acceptance</t>
  </si>
  <si>
    <t>Primary and Secondary Trenching</t>
  </si>
  <si>
    <t>Bedding Sand</t>
  </si>
  <si>
    <t>LOT</t>
  </si>
  <si>
    <t>6" Wide "CAUTION BURIED ELECTRIC BELOW" Tape (Red)</t>
  </si>
  <si>
    <t xml:space="preserve">Mule Tape (2500 lb Test Min.) 
</t>
  </si>
  <si>
    <t>UM6-6 - Ground Rods (10' x 3/4" CU Clad)</t>
  </si>
  <si>
    <t>Dewatering System when Required, (When Authorized by Owner), Complete in Place</t>
  </si>
  <si>
    <t>Additional Cost Bedding &amp; Backfill for Unsatisfactory Soil Conditions in Utility Trench (When Authorized by Owner), Complete in Place</t>
  </si>
  <si>
    <t>Extra Cement Stabilized Sand in ROW (When Authorized by Owner), All Depths, Compete in Place</t>
  </si>
  <si>
    <t>French Drain, all 4" PVC pipe, filter sock, gravel and filter fabric wrapping (When Authorized by Owner), Complete in Place</t>
  </si>
  <si>
    <t>CONSTRUCTION OF PAVING, GRADING &amp; UTILITIES</t>
  </si>
  <si>
    <t>FOR</t>
  </si>
  <si>
    <t>Bidders:</t>
  </si>
  <si>
    <t>Pursuant to the foregoing Sec I - INVITATION TO BID and Sec II - INSTRUCTIONS TO BIDDERS, the undersigned bidder hereby proposed to do all Work for the unit prices bid to furnish all necessary superintendence, labor and miscellaneous items, to complete all work according to the bids, as provided in the construction plan and contract documents for the Construction of Paving, Grading and Utilities to the satisfaction of the owner/engineer, and bind themselves on acceptance of this proposal to machine, equipment, tools, materials, and insurance to execute a contract and bonds for completing said project within the time slated for the following prices to wit:</t>
  </si>
  <si>
    <t>BID FORM</t>
  </si>
  <si>
    <t>Three Phase Combination Pads</t>
  </si>
  <si>
    <t>Single Phase Transformer Pads</t>
  </si>
  <si>
    <t>UK5 - Secondary Pedestals</t>
  </si>
  <si>
    <t>Secondary Connector Blocks (Pedestal)</t>
  </si>
  <si>
    <t>1/2" to 3/4" Aggregate Gravel</t>
  </si>
  <si>
    <t>20' Curb Inlet (6.5' Deep), Complete in Place</t>
  </si>
  <si>
    <t>25' Curb Inlet (6.5' Deep), Complete in Place</t>
  </si>
  <si>
    <t>30" RCP, Storm Sewer, ASTM C-76, Class III, With Rubber Gasket Joints, All Depths, Complete in Place</t>
  </si>
  <si>
    <t>36" RCP, Storm Sewer, ASTM C-76, Class III, With Rubber Gasket Joints, All Depths, Complete in Place</t>
  </si>
  <si>
    <t>42" RCP, Storm Sewer, ASTM C-76, Class III, With Rubber Gasket Joints, All Depths, Complete in Place</t>
  </si>
  <si>
    <t>Drainage Channel Excavation, Complete in Place</t>
  </si>
  <si>
    <t>Bermuda Hydromulch, Complete in Place</t>
  </si>
  <si>
    <t>Design of Trench Excavation and Shoring Plan for
Storm Sewer Construction, Complete</t>
  </si>
  <si>
    <t>Trench Safety System, All Depths, for Storm Sewer Construction, Complete</t>
  </si>
  <si>
    <t>Ground Rod Clamps</t>
  </si>
  <si>
    <t>Clearing and Grubbing of ROW and lots for roadway, utilities, and drainage, Disposal Offsite, Complete in Place</t>
  </si>
  <si>
    <t>George's Ranch Unit 1</t>
  </si>
  <si>
    <t>ROADWAY ITEMS (KCWCID NO. 4A)</t>
  </si>
  <si>
    <t>BID SUBTOTAL - ROADWAY ITEMS (KCWCID NO. 4A)</t>
  </si>
  <si>
    <t xml:space="preserve">  DRAINAGE ITEMS (KCWCID NO. 4A)</t>
  </si>
  <si>
    <t>BID SUBTOTAL - DRAINAGE ITEMS (KCWCID NO. 4A)</t>
  </si>
  <si>
    <t xml:space="preserve">  DOMESTIC WATER ITEMS (KCWCID NO. 4A)</t>
  </si>
  <si>
    <t>BID SUBTOTAL - DOMESTIC WATER ITEMS (KCWCID NO. 4A)</t>
  </si>
  <si>
    <t>MISCELLANEOUS AND SWPPP ITEMS (KCWCID NO. 4A)</t>
  </si>
  <si>
    <t>BID SUBTOTAL - MISCELLANEOUS AND SWPPP ITEMS (KCWCID NO. 4A)</t>
  </si>
  <si>
    <t>ALTERNATE ITEMS (KCWCID NO. 4A)</t>
  </si>
  <si>
    <t>BID SUBTOTAL - ALTERNATE ITEMS (KCWCID NO. 4A)</t>
  </si>
  <si>
    <t>3" Sch 40 PVC Conduit (Primary &amp; Secondary)</t>
  </si>
  <si>
    <t>Concrete Facilities, Disposal as directed by Owner within George's Ranch, Complete in Place</t>
  </si>
  <si>
    <t>3" 90° Sweeps Sch 80 PVC (3' Min. Radius Primary)</t>
  </si>
  <si>
    <t>3" 90° Sweeps Sch 80 PVC (2' Min. Radius Secondary)</t>
  </si>
  <si>
    <t>3" Sch 40 PVC Cap</t>
  </si>
  <si>
    <t>Single Phase Combination Sectionalizing Box Pads</t>
  </si>
  <si>
    <t>Three Phase (Small) Sectionalizing Box Pads</t>
  </si>
  <si>
    <t>Three Phase (Small) Combination Sectionalizing Box Pads</t>
  </si>
  <si>
    <t>Three Phase (Large) Sectionalizing Box Pads</t>
  </si>
  <si>
    <t>Single Phase Sectionalizing Boxes</t>
  </si>
  <si>
    <t>Single Phase Combination Sectionalizing Boxes</t>
  </si>
  <si>
    <t>Three Phase (Small) Sectionalizing Boxes</t>
  </si>
  <si>
    <t>Three Phase (Small) Combination Sectionalizing Boxes</t>
  </si>
  <si>
    <t>Three Phase (Large) Sectionalizing Boxes</t>
  </si>
  <si>
    <t>Three Phase (Large) Combination Sectionalizing Box Pads</t>
  </si>
  <si>
    <t>Three Phase (Large) Combination Sectionalizing Boxes</t>
  </si>
  <si>
    <t>Switchgear Pad</t>
  </si>
  <si>
    <t>#10 CU, THHN 600V (Gate Opener)</t>
  </si>
  <si>
    <t xml:space="preserve">Connect proposed 16" Water Line to Existing 16"
Waterline Stub, Complete in Place </t>
  </si>
  <si>
    <t>6" C900, DR14 Polyvinyl Chloride (PVC) Water
Line, All Bends, Reducers and Fittings, All Depths,
Complete in Place</t>
  </si>
  <si>
    <t>16" AWWA Gate Valve (open counter-clockwise)
and Box w/ concrete pad encasement, Complete in
Place</t>
  </si>
  <si>
    <t>12" AWWA Gate Valve (open counter-clockwise)
and Box w/ concrete pad encasement, Complete in
Place</t>
  </si>
  <si>
    <t>10" AWWA Gate Valve (open counter-clockwise)
and Box w/ concrete pad encasement, Complete in
Place</t>
  </si>
  <si>
    <t xml:space="preserve">Hydrostatic Testing, Per City of Boerne Requirements </t>
  </si>
  <si>
    <t>Tracer Wire Locate Test, Per City of Boerne Requirements for
Water Line Construction , Complete</t>
  </si>
  <si>
    <t>2" Long Single Service , Complete in Place</t>
  </si>
  <si>
    <t>¾" Irrigation Service, Complete in Place</t>
  </si>
  <si>
    <t>3" Temporary Blowoff, Complete in Place</t>
  </si>
  <si>
    <t>3" Permanent Blowoff, Complete in Place</t>
  </si>
  <si>
    <t>10,000 Gallon Water Storage Tank, Complete in Place with All Appurtenances</t>
  </si>
  <si>
    <t>Double-Check Detector Valve Assembly, Complete in Place with All Appurtenances</t>
  </si>
  <si>
    <t>Roadway &amp; Drainage Hauloff, to be hauled to offsite location outside George's Ranch</t>
  </si>
  <si>
    <t>Kendall County 7" Standard Curb, Complete in Place</t>
  </si>
  <si>
    <t>Clearing and Grubbing of ROW and lots for roadway, utilities, and drainage, Disposal as directed by Owner within George's Ranch, Complete in Place</t>
  </si>
  <si>
    <t xml:space="preserve">Roadway &amp; Drainage Hauloff, to be hauled as directed by Owner within George's Ranch, Complete In Place </t>
  </si>
  <si>
    <t>16" C905, DR14 Polyvinyl Chloride (PVC) Water
Line, All Bends, Reducers and Fittings, Steel Casing, All Depths, Complete in Place</t>
  </si>
  <si>
    <t>12" C900, DR14 Polyvinyl Chloride (PVC) Water
Line, All Bends, Reducers and Fittings, Steel Casing, All Depths, Complete in Place</t>
  </si>
  <si>
    <t>10" C900, DR14 Polyvinyl Chloride (PVC) Water
Line, All Bends, Reducers and Fittings, Steel Casing, All Depths, Complete in Place</t>
  </si>
  <si>
    <t>Crushed Limestone Base Material, (18" Compacted
Depth, per TxDOT Item 247 Type A; Grade 2)</t>
  </si>
  <si>
    <t>Crushed Limestone Base Material, (12" Compacted
Depth, per TxDOT Item 247 Type A; Grade 2)</t>
  </si>
  <si>
    <t>Crushed Limestone Base Material, (8" Compacted
Depth, per TxDOT Item 247 Type A; Grade 2)</t>
  </si>
  <si>
    <t xml:space="preserve">Hot Mix Asphaltic Pavement,  (1.5" Compacted Depth, per TxDOT Item 340, Type D) </t>
  </si>
  <si>
    <t>Crushed Limestone Base Material, (6" Compacted
Depth, per TxDOT Item 247 Type A; Grade 2)</t>
  </si>
  <si>
    <t>6" Stamped Concrete, Complete in Place</t>
  </si>
  <si>
    <t>Traffic Control, Striping, Raised Pavement Markers &amp; Street Signage, Complete in Place</t>
  </si>
  <si>
    <t>Concrete Header Curb &amp; 6" Guard Post Install</t>
  </si>
  <si>
    <t>Concrete Header Curb Install</t>
  </si>
  <si>
    <t xml:space="preserve">Demolition of Existing Improvements within limits of Project, to be disposed of at an offsite location outside George's Ranch                                                </t>
  </si>
  <si>
    <t>3 ~ 4" Sch. 40 PVC Conduit Bundle with 90⁰ Sweeps, Complete in Place</t>
  </si>
  <si>
    <t>1 ~ 12" Sch. 80 PVC Conduit Bundle with 90⁰ Sweeps, Complete in Place</t>
  </si>
  <si>
    <t xml:space="preserve">Roadway Embankment within the
Right-of-Way, per Kendall County specifications, Complete In Place </t>
  </si>
  <si>
    <t>Drainage Channel Embankment, per Kendall County specifications, Complete in Place</t>
  </si>
  <si>
    <t xml:space="preserve">Bagged Gravel Inlet Filter (When Authorized by Owner), Complete in Place </t>
  </si>
  <si>
    <t>5' Curb Inlet (2.0' Deep), Complete in Place</t>
  </si>
  <si>
    <t>15' Curb Inlet (6.0' Deep), Complete in Place</t>
  </si>
  <si>
    <t>15' Curb Inlet (6.5' Deep), Complete in Place</t>
  </si>
  <si>
    <t>15' Curb Inlet (5.5' Deep), Complete in Place</t>
  </si>
  <si>
    <t>15' Curb Inlet (5.0' Deep), Complete in Place</t>
  </si>
  <si>
    <t>20' Curb Inlet (5.0' Deep), Complete in Place</t>
  </si>
  <si>
    <t>20' Curb Inlet (5.5' Deep), Complete in Place</t>
  </si>
  <si>
    <t>15' Curb Inlet (10.0' Deep), Complete in Place</t>
  </si>
  <si>
    <t>20' Curb Inlet (7.0' Deep), Complete in Place</t>
  </si>
  <si>
    <t>30' Curb Inlet (7.0' Deep), Complete in Place</t>
  </si>
  <si>
    <t>24" RCP, Storm Sewer, ASTM C-76, Class III, With Rubber Gasket Joints, All Depths, Complete in Place</t>
  </si>
  <si>
    <t>48" RCP, Storm Sewer, ASTM C-76, Class III, With Rubber Gasket Joints, All Depths, Complete in Place</t>
  </si>
  <si>
    <t>60" RCP, Storm Sewer, ASTM C-76, Class III, With Rubber Gasket Joints, All Depths, Complete in Place</t>
  </si>
  <si>
    <t>4' x 4' x 4' Junction Box, Complete in Place</t>
  </si>
  <si>
    <t>30" HDPE, Storm Sewer, ASTM F-2306, With Elastomeric Seals, All Depths, Complete in Place</t>
  </si>
  <si>
    <t>36" HDPE, Storm Sewer, ASTM F-2306, With Elastomeric Seals, All Depths, Complete in Place</t>
  </si>
  <si>
    <t>5' x 6' x 5.5' Junction Box, Complete in Place</t>
  </si>
  <si>
    <t>6' x 6' x 7' Junction Box, Complete in Place</t>
  </si>
  <si>
    <t>Pipe Railing as per Kendall County Specifications, Complete in Place</t>
  </si>
  <si>
    <t>Concrete Rip-Rap, Weathered Finish, Complete in Place</t>
  </si>
  <si>
    <t>Concrete Baffle Blocks, Weathered Finish, Complete in Place</t>
  </si>
  <si>
    <t>High Performance Turf Reinforcement Mat (HPTRM), Complete in Place</t>
  </si>
  <si>
    <t>CHANNEL/STORM DRAIN ITEMS</t>
  </si>
  <si>
    <t>DETENTION POND ITEMS</t>
  </si>
  <si>
    <t>24" HDPE, Storm Sewer, ASTM F-2306, With Elastomeric Seals, All Depths, Complete in Place</t>
  </si>
  <si>
    <t>48" HDPE, Storm Sewer, ASTM F-2306, With Elastomeric Seals, All Depths, Complete in Place</t>
  </si>
  <si>
    <t>1.0' Thick Clay Liner, Compacted to Specification, Complete in Place</t>
  </si>
  <si>
    <t xml:space="preserve">Type 2 Rock Filter Berm (When Authorized by Owner), Complete in Place </t>
  </si>
  <si>
    <t>Concrete Headwalls and Wingwalls, per TxDOT Item 466, Weathered Finish, Complete in Place</t>
  </si>
  <si>
    <t>5 ~ 10' x 5' Mulitple Box Culverts, Including all Excavation and Embankment, all Bedding Material, per TxDOT Item 400 &amp; 462, Complete in Place</t>
  </si>
  <si>
    <t>Soil Fill (1/2" min.) HPTRM with top soil, flexible growth medium with seed and soil amendments and light weight erosion control blanket, Complete in Place</t>
  </si>
  <si>
    <t>12" Thick Rock Gabion Mattress, with 12 Gauge Wire, Fasteners, Lacing, Anchor Bolts, per TxDOT Item 459, Complete in Place</t>
  </si>
  <si>
    <t>3' x 3' Rock Gabion Toedown Block, , with 12 Gauge Wire, Fasteners, Lacing, per TxDOT Item 459, Complete in Place</t>
  </si>
  <si>
    <t>24" HDPE Flap Gate, with Hinge Arms and Seals, Complete in Place</t>
  </si>
  <si>
    <t>30" HDPE Flap Gate, with Hinge Arms and Seals, Complete in Place</t>
  </si>
  <si>
    <t>36" HDPE Flap Gate, with Hinge Arms and Seals, Complete in Place</t>
  </si>
  <si>
    <t>48" HDPE Flap Gate, with Hinge Arms and Seals, Complete in Place</t>
  </si>
  <si>
    <t>Detention Pond Excavation, Complete in Place</t>
  </si>
  <si>
    <t>Detention Pond Embankment, per Kendall County Specifications, Complete in Place</t>
  </si>
  <si>
    <t>CLOMR ITEMS</t>
  </si>
  <si>
    <t>III-2</t>
  </si>
  <si>
    <t>III-3</t>
  </si>
  <si>
    <t>III-4</t>
  </si>
  <si>
    <t>III-5</t>
  </si>
  <si>
    <t>III-6</t>
  </si>
  <si>
    <t>III-7</t>
  </si>
  <si>
    <t>III-8</t>
  </si>
  <si>
    <t>III-9</t>
  </si>
  <si>
    <t>III-10</t>
  </si>
  <si>
    <t>ELECTRIC ITEMS (KCWCID NO. 4A)</t>
  </si>
  <si>
    <t xml:space="preserve"> BASE BID TOTAL - ROADWAY, DRAINAGE, DOMESTIC WATER, MISC. &amp; SWPPP, AND ELECTRIC  ITEMS (KCWCID NO. 4A)</t>
  </si>
  <si>
    <t>BID SUBTOTAL - ELECTRIC ITEMS (KCWCID NO. 4A)</t>
  </si>
  <si>
    <t>18" RCP, Storm Sewer, ASTM C-76, Class III, With Rubber Gasket Joints, All Depths, Complete in Place</t>
  </si>
  <si>
    <t>4' x 4' x 5'  - 4-Way Inlet, Complete in Place</t>
  </si>
  <si>
    <t>Clearing and Grubbing of Private Lots, Disposal as directed by Owner within George's Ranch, Complete in Place</t>
  </si>
  <si>
    <t>Private Lot Excavation, Complete In Place</t>
  </si>
  <si>
    <t xml:space="preserve">Private Lot Embankment, per County specification, Complete In Place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</si>
</sst>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_);[Red]\(&quot;$&quot;#,##0.00\)"/>
    <numFmt numFmtId="44" formatCode="_(&quot;$&quot;* #,##0.00_);_(&quot;$&quot;* \(#,##0.00\);_(&quot;$&quot;* &quot;-&quot;??_);_(@_)"/>
  </numFmts>
  <fonts count="13" x14ac:knownFonts="1">
    <font>
      <sz val="10"/>
      <name val="Arial"/>
    </font>
    <font>
      <sz val="10"/>
      <name val="Tahoma"/>
      <family val="2"/>
    </font>
    <font>
      <sz val="12"/>
      <name val="Tahoma"/>
      <family val="2"/>
    </font>
    <font>
      <sz val="11"/>
      <name val="Tahoma"/>
      <family val="2"/>
    </font>
    <font>
      <sz val="11"/>
      <name val="Hypatia Sans Pro"/>
      <family val="2"/>
    </font>
    <font>
      <b/>
      <sz val="11"/>
      <name val="Hypatia Sans Pro"/>
      <family val="2"/>
    </font>
    <font>
      <sz val="10"/>
      <name val="Arial"/>
      <family val="2"/>
    </font>
    <font>
      <sz val="10"/>
      <name val="Arial"/>
      <family val="2"/>
    </font>
    <font>
      <sz val="16"/>
      <name val="Tahoma"/>
      <family val="2"/>
    </font>
    <font>
      <sz val="16"/>
      <name val="Arial"/>
      <family val="2"/>
    </font>
    <font>
      <sz val="12"/>
      <name val="Arial"/>
      <family val="2"/>
    </font>
    <font>
      <sz val="8"/>
      <name val="Arial"/>
      <family val="2"/>
    </font>
    <font>
      <sz val="11"/>
      <color rgb="FFFF0000"/>
      <name val="Hypatia Sans Pro"/>
      <family val="2"/>
    </font>
  </fonts>
  <fills count="2">
    <fill>
      <patternFill patternType="none"/>
    </fill>
    <fill>
      <patternFill patternType="gray125"/>
    </fill>
  </fills>
  <borders count="7">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xf numFmtId="44" fontId="6" fillId="0" borderId="0" applyFont="0" applyFill="0" applyBorder="0" applyAlignment="0" applyProtection="0"/>
    <xf numFmtId="0" fontId="7" fillId="0" borderId="0"/>
  </cellStyleXfs>
  <cellXfs count="109">
    <xf numFmtId="0" fontId="0" fillId="0" borderId="0" xfId="0"/>
    <xf numFmtId="0" fontId="2" fillId="0" borderId="0" xfId="0" applyFont="1"/>
    <xf numFmtId="0" fontId="3" fillId="0" borderId="0" xfId="0" applyFont="1"/>
    <xf numFmtId="0" fontId="1" fillId="0" borderId="0" xfId="0" applyFont="1"/>
    <xf numFmtId="0" fontId="4" fillId="0" borderId="2" xfId="0" applyFont="1" applyBorder="1" applyAlignment="1">
      <alignment horizontal="center"/>
    </xf>
    <xf numFmtId="3" fontId="4" fillId="0" borderId="2" xfId="0" applyNumberFormat="1" applyFont="1" applyBorder="1" applyAlignment="1" applyProtection="1">
      <alignment horizontal="center" vertical="center" shrinkToFit="1"/>
      <protection locked="0"/>
    </xf>
    <xf numFmtId="0" fontId="4" fillId="0" borderId="2" xfId="0" applyFont="1" applyBorder="1" applyAlignment="1" applyProtection="1">
      <alignment horizontal="center" vertical="center"/>
      <protection locked="0"/>
    </xf>
    <xf numFmtId="0" fontId="4" fillId="0" borderId="2" xfId="0" applyFont="1" applyBorder="1" applyAlignment="1">
      <alignment horizontal="center" vertical="center"/>
    </xf>
    <xf numFmtId="4" fontId="4" fillId="0" borderId="2" xfId="0" applyNumberFormat="1" applyFont="1" applyBorder="1" applyAlignment="1" applyProtection="1">
      <alignment horizontal="center" vertical="center" shrinkToFit="1"/>
      <protection locked="0"/>
    </xf>
    <xf numFmtId="1" fontId="4" fillId="0" borderId="2" xfId="0" applyNumberFormat="1" applyFont="1" applyBorder="1" applyAlignment="1" applyProtection="1">
      <alignment horizontal="center" vertical="center" shrinkToFit="1"/>
      <protection locked="0"/>
    </xf>
    <xf numFmtId="44" fontId="4" fillId="0" borderId="3" xfId="1" applyFont="1" applyFill="1" applyBorder="1" applyAlignment="1" applyProtection="1">
      <alignment vertical="center" shrinkToFit="1"/>
      <protection locked="0"/>
    </xf>
    <xf numFmtId="44" fontId="4" fillId="0" borderId="4" xfId="1" applyFont="1" applyFill="1" applyBorder="1" applyAlignment="1" applyProtection="1">
      <alignment vertical="center" shrinkToFit="1"/>
      <protection locked="0"/>
    </xf>
    <xf numFmtId="44" fontId="4" fillId="0" borderId="3" xfId="1" applyFont="1" applyFill="1" applyBorder="1" applyAlignment="1">
      <alignment horizontal="left" vertical="center" shrinkToFit="1"/>
    </xf>
    <xf numFmtId="44" fontId="4" fillId="0" borderId="1" xfId="1" applyFont="1" applyFill="1" applyBorder="1" applyAlignment="1">
      <alignment horizontal="left" vertical="center" shrinkToFit="1"/>
    </xf>
    <xf numFmtId="44" fontId="4" fillId="0" borderId="4" xfId="1" applyFont="1" applyFill="1" applyBorder="1" applyAlignment="1">
      <alignment horizontal="left" vertical="center" shrinkToFit="1"/>
    </xf>
    <xf numFmtId="0" fontId="0" fillId="0" borderId="0" xfId="0" applyAlignment="1">
      <alignment horizontal="center" vertical="center"/>
    </xf>
    <xf numFmtId="0" fontId="2" fillId="0" borderId="0" xfId="0" applyFont="1" applyAlignment="1">
      <alignment horizontal="center" vertical="center"/>
    </xf>
    <xf numFmtId="0" fontId="5" fillId="0" borderId="0" xfId="0" applyFont="1" applyAlignment="1">
      <alignment horizontal="right" vertical="center"/>
    </xf>
    <xf numFmtId="44" fontId="5" fillId="0" borderId="0" xfId="0" applyNumberFormat="1" applyFont="1" applyAlignment="1">
      <alignment vertical="center" shrinkToFit="1"/>
    </xf>
    <xf numFmtId="0" fontId="5" fillId="0" borderId="0" xfId="0" applyFont="1" applyAlignment="1">
      <alignment vertical="center" shrinkToFit="1"/>
    </xf>
    <xf numFmtId="2" fontId="4" fillId="0" borderId="2" xfId="0" applyNumberFormat="1" applyFont="1" applyBorder="1" applyAlignment="1" applyProtection="1">
      <alignment horizontal="center" vertical="center" shrinkToFit="1"/>
      <protection locked="0"/>
    </xf>
    <xf numFmtId="0" fontId="4" fillId="0" borderId="2" xfId="0" applyFont="1" applyBorder="1" applyAlignment="1" applyProtection="1">
      <alignment horizontal="center" vertical="center" shrinkToFit="1"/>
      <protection locked="0"/>
    </xf>
    <xf numFmtId="2" fontId="12" fillId="0" borderId="2" xfId="0" applyNumberFormat="1" applyFont="1" applyBorder="1" applyAlignment="1" applyProtection="1">
      <alignment horizontal="center" vertical="center" shrinkToFit="1"/>
      <protection locked="0"/>
    </xf>
    <xf numFmtId="4" fontId="12" fillId="0" borderId="2" xfId="0" applyNumberFormat="1" applyFont="1" applyBorder="1" applyAlignment="1" applyProtection="1">
      <alignment horizontal="center" vertical="center" shrinkToFit="1"/>
      <protection locked="0"/>
    </xf>
    <xf numFmtId="0" fontId="12" fillId="0" borderId="2" xfId="0" applyFont="1" applyBorder="1" applyAlignment="1">
      <alignment horizontal="center" vertical="center"/>
    </xf>
    <xf numFmtId="4" fontId="2" fillId="0" borderId="0" xfId="0" applyNumberFormat="1" applyFont="1"/>
    <xf numFmtId="1" fontId="12" fillId="0" borderId="2" xfId="0" applyNumberFormat="1" applyFont="1" applyBorder="1" applyAlignment="1" applyProtection="1">
      <alignment horizontal="center" vertical="center" shrinkToFit="1"/>
      <protection locked="0"/>
    </xf>
    <xf numFmtId="3" fontId="12" fillId="0" borderId="2" xfId="0" applyNumberFormat="1" applyFont="1" applyBorder="1" applyAlignment="1" applyProtection="1">
      <alignment horizontal="center" vertical="center" shrinkToFit="1"/>
      <protection locked="0"/>
    </xf>
    <xf numFmtId="44" fontId="4" fillId="0" borderId="3" xfId="0" applyNumberFormat="1" applyFont="1" applyBorder="1" applyAlignment="1">
      <alignment vertical="center" shrinkToFit="1"/>
    </xf>
    <xf numFmtId="44" fontId="4" fillId="0" borderId="1" xfId="0" applyNumberFormat="1" applyFont="1" applyBorder="1" applyAlignment="1">
      <alignment vertical="center" shrinkToFit="1"/>
    </xf>
    <xf numFmtId="44" fontId="4" fillId="0" borderId="4" xfId="0" applyNumberFormat="1" applyFont="1" applyBorder="1" applyAlignment="1">
      <alignment vertical="center" shrinkToFi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4" xfId="0" applyFont="1" applyBorder="1" applyAlignment="1">
      <alignment horizontal="center" vertical="center" wrapText="1"/>
    </xf>
    <xf numFmtId="8" fontId="4" fillId="0" borderId="3" xfId="0" applyNumberFormat="1" applyFont="1" applyBorder="1" applyAlignment="1" applyProtection="1">
      <alignment vertical="center" shrinkToFit="1"/>
      <protection locked="0"/>
    </xf>
    <xf numFmtId="8" fontId="4" fillId="0" borderId="4" xfId="0" applyNumberFormat="1" applyFont="1" applyBorder="1" applyAlignment="1" applyProtection="1">
      <alignment vertical="center" shrinkToFit="1"/>
      <protection locked="0"/>
    </xf>
    <xf numFmtId="0" fontId="4" fillId="0" borderId="1" xfId="0" applyFont="1" applyBorder="1" applyAlignment="1">
      <alignment horizontal="center" vertical="center"/>
    </xf>
    <xf numFmtId="0" fontId="4" fillId="0" borderId="4" xfId="0" applyFont="1" applyBorder="1" applyAlignment="1">
      <alignment horizontal="center" vertical="center"/>
    </xf>
    <xf numFmtId="0" fontId="4" fillId="0" borderId="3" xfId="0" applyFont="1" applyBorder="1" applyAlignment="1">
      <alignment horizontal="center" vertical="center" shrinkToFit="1"/>
    </xf>
    <xf numFmtId="0" fontId="4" fillId="0" borderId="1" xfId="0" applyFont="1" applyBorder="1" applyAlignment="1">
      <alignment horizontal="center" vertical="center" shrinkToFit="1"/>
    </xf>
    <xf numFmtId="0" fontId="4" fillId="0" borderId="4" xfId="0" applyFont="1" applyBorder="1" applyAlignment="1">
      <alignment horizontal="center" vertical="center" shrinkToFit="1"/>
    </xf>
    <xf numFmtId="0" fontId="4" fillId="0" borderId="3" xfId="0" applyFont="1" applyBorder="1" applyAlignment="1">
      <alignment horizontal="center"/>
    </xf>
    <xf numFmtId="0" fontId="0" fillId="0" borderId="1" xfId="0" applyBorder="1" applyAlignment="1">
      <alignment horizontal="center"/>
    </xf>
    <xf numFmtId="0" fontId="0" fillId="0" borderId="4" xfId="0" applyBorder="1" applyAlignment="1">
      <alignment horizontal="center"/>
    </xf>
    <xf numFmtId="0" fontId="12" fillId="0" borderId="3"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4" xfId="0" applyFont="1" applyBorder="1" applyAlignment="1">
      <alignment horizontal="center" vertical="center" wrapText="1"/>
    </xf>
    <xf numFmtId="0" fontId="4" fillId="0" borderId="3" xfId="0" applyFont="1" applyBorder="1" applyAlignment="1" applyProtection="1">
      <alignment horizontal="center" vertical="center" wrapText="1" shrinkToFit="1"/>
      <protection locked="0"/>
    </xf>
    <xf numFmtId="0" fontId="4" fillId="0" borderId="1" xfId="0" applyFont="1" applyBorder="1" applyAlignment="1" applyProtection="1">
      <alignment horizontal="center" vertical="center" shrinkToFit="1"/>
      <protection locked="0"/>
    </xf>
    <xf numFmtId="0" fontId="4" fillId="0" borderId="4" xfId="0" applyFont="1" applyBorder="1" applyAlignment="1" applyProtection="1">
      <alignment horizontal="center" vertical="center" shrinkToFit="1"/>
      <protection locked="0"/>
    </xf>
    <xf numFmtId="0" fontId="4" fillId="0" borderId="3" xfId="0" applyFont="1" applyBorder="1" applyAlignment="1" applyProtection="1">
      <alignment horizontal="center" vertical="center" wrapText="1"/>
      <protection locked="0"/>
    </xf>
    <xf numFmtId="0" fontId="4" fillId="0" borderId="1"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44" fontId="4" fillId="0" borderId="3" xfId="1" applyFont="1" applyFill="1" applyBorder="1" applyAlignment="1">
      <alignment horizontal="left" vertical="center" shrinkToFit="1"/>
    </xf>
    <xf numFmtId="44" fontId="4" fillId="0" borderId="1" xfId="1" applyFont="1" applyFill="1" applyBorder="1" applyAlignment="1">
      <alignment horizontal="left" vertical="center" shrinkToFit="1"/>
    </xf>
    <xf numFmtId="44" fontId="4" fillId="0" borderId="4" xfId="1" applyFont="1" applyFill="1" applyBorder="1" applyAlignment="1">
      <alignment horizontal="left" vertical="center" shrinkToFit="1"/>
    </xf>
    <xf numFmtId="44" fontId="4" fillId="0" borderId="3" xfId="1" applyFont="1" applyFill="1" applyBorder="1" applyAlignment="1" applyProtection="1">
      <alignment vertical="center" shrinkToFit="1"/>
      <protection locked="0"/>
    </xf>
    <xf numFmtId="44" fontId="4" fillId="0" borderId="4" xfId="1" applyFont="1" applyFill="1" applyBorder="1" applyAlignment="1" applyProtection="1">
      <alignment vertical="center" shrinkToFit="1"/>
      <protection locked="0"/>
    </xf>
    <xf numFmtId="0" fontId="5" fillId="0" borderId="3" xfId="0" applyFont="1" applyBorder="1" applyAlignment="1">
      <alignment horizontal="right" vertical="center"/>
    </xf>
    <xf numFmtId="0" fontId="5" fillId="0" borderId="1" xfId="0" applyFont="1" applyBorder="1" applyAlignment="1">
      <alignment horizontal="right" vertical="center"/>
    </xf>
    <xf numFmtId="0" fontId="5" fillId="0" borderId="4" xfId="0" applyFont="1" applyBorder="1" applyAlignment="1">
      <alignment horizontal="right" vertical="center"/>
    </xf>
    <xf numFmtId="44" fontId="5" fillId="0" borderId="2" xfId="0" applyNumberFormat="1" applyFont="1" applyBorder="1" applyAlignment="1">
      <alignment vertical="center" shrinkToFit="1"/>
    </xf>
    <xf numFmtId="0" fontId="5" fillId="0" borderId="2" xfId="0" applyFont="1" applyBorder="1" applyAlignment="1">
      <alignment vertical="center" shrinkToFit="1"/>
    </xf>
    <xf numFmtId="0" fontId="4" fillId="0" borderId="1" xfId="0" applyFont="1" applyBorder="1" applyAlignment="1" applyProtection="1">
      <alignment horizontal="center" vertical="center" wrapText="1" shrinkToFit="1"/>
      <protection locked="0"/>
    </xf>
    <xf numFmtId="0" fontId="4" fillId="0" borderId="4" xfId="0" applyFont="1" applyBorder="1" applyAlignment="1" applyProtection="1">
      <alignment horizontal="center" vertical="center" wrapText="1" shrinkToFit="1"/>
      <protection locked="0"/>
    </xf>
    <xf numFmtId="0" fontId="4" fillId="0" borderId="3" xfId="0" applyFont="1" applyBorder="1" applyAlignment="1" applyProtection="1">
      <alignment horizontal="center" vertical="center" shrinkToFit="1"/>
      <protection locked="0"/>
    </xf>
    <xf numFmtId="0" fontId="4" fillId="0" borderId="3" xfId="0" applyFont="1" applyBorder="1" applyAlignment="1">
      <alignment horizontal="center" vertical="center"/>
    </xf>
    <xf numFmtId="49" fontId="4" fillId="0" borderId="3" xfId="0" applyNumberFormat="1" applyFont="1" applyBorder="1" applyAlignment="1" applyProtection="1">
      <alignment horizontal="center" vertical="center" wrapText="1" shrinkToFit="1"/>
      <protection locked="0"/>
    </xf>
    <xf numFmtId="49" fontId="4" fillId="0" borderId="1" xfId="0" applyNumberFormat="1" applyFont="1" applyBorder="1" applyAlignment="1" applyProtection="1">
      <alignment horizontal="center" vertical="center" shrinkToFit="1"/>
      <protection locked="0"/>
    </xf>
    <xf numFmtId="49" fontId="4" fillId="0" borderId="4" xfId="0" applyNumberFormat="1" applyFont="1" applyBorder="1" applyAlignment="1" applyProtection="1">
      <alignment horizontal="center" vertical="center" shrinkToFit="1"/>
      <protection locked="0"/>
    </xf>
    <xf numFmtId="0" fontId="5" fillId="0" borderId="3" xfId="0" applyFont="1" applyBorder="1" applyAlignment="1" applyProtection="1">
      <alignment horizontal="left" vertical="center" shrinkToFit="1"/>
      <protection locked="0"/>
    </xf>
    <xf numFmtId="0" fontId="5" fillId="0" borderId="1" xfId="0" applyFont="1" applyBorder="1" applyAlignment="1" applyProtection="1">
      <alignment horizontal="left" vertical="center" shrinkToFit="1"/>
      <protection locked="0"/>
    </xf>
    <xf numFmtId="0" fontId="0" fillId="0" borderId="1" xfId="0" applyBorder="1" applyAlignment="1">
      <alignment vertical="center"/>
    </xf>
    <xf numFmtId="0" fontId="0" fillId="0" borderId="4" xfId="0" applyBorder="1" applyAlignment="1">
      <alignment vertical="center"/>
    </xf>
    <xf numFmtId="0" fontId="4" fillId="0" borderId="2" xfId="0" applyFont="1" applyBorder="1" applyAlignment="1">
      <alignment horizontal="center"/>
    </xf>
    <xf numFmtId="4" fontId="4" fillId="0" borderId="2" xfId="0" applyNumberFormat="1" applyFont="1" applyBorder="1" applyAlignment="1">
      <alignment horizontal="center" wrapText="1"/>
    </xf>
    <xf numFmtId="44" fontId="4" fillId="0" borderId="2" xfId="0" applyNumberFormat="1" applyFont="1" applyBorder="1" applyAlignment="1">
      <alignment horizontal="center"/>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44" fontId="4" fillId="0" borderId="3" xfId="1" applyFont="1" applyFill="1" applyBorder="1" applyAlignment="1" applyProtection="1">
      <alignment horizontal="center" vertical="center" shrinkToFit="1"/>
      <protection locked="0"/>
    </xf>
    <xf numFmtId="44" fontId="4" fillId="0" borderId="4" xfId="1" applyFont="1" applyFill="1" applyBorder="1" applyAlignment="1" applyProtection="1">
      <alignment horizontal="center" vertical="center" shrinkToFit="1"/>
      <protection locked="0"/>
    </xf>
    <xf numFmtId="0" fontId="8" fillId="0" borderId="0" xfId="0" applyFont="1" applyAlignment="1">
      <alignment horizontal="center" vertical="center"/>
    </xf>
    <xf numFmtId="0" fontId="9" fillId="0" borderId="0" xfId="0" applyFont="1" applyAlignment="1">
      <alignment horizontal="center" vertical="center"/>
    </xf>
    <xf numFmtId="0" fontId="2" fillId="0" borderId="0" xfId="0" applyFont="1" applyAlignment="1">
      <alignment vertical="top" wrapText="1"/>
    </xf>
    <xf numFmtId="0" fontId="10" fillId="0" borderId="0" xfId="0" applyFont="1" applyAlignment="1">
      <alignment vertical="top" wrapText="1"/>
    </xf>
    <xf numFmtId="0" fontId="4" fillId="0" borderId="1" xfId="0" applyFont="1" applyBorder="1" applyAlignment="1" applyProtection="1">
      <alignment horizontal="center" vertical="center"/>
      <protection locked="0"/>
    </xf>
    <xf numFmtId="44" fontId="5" fillId="0" borderId="3" xfId="0" applyNumberFormat="1" applyFont="1" applyBorder="1" applyAlignment="1">
      <alignment vertical="center" shrinkToFit="1"/>
    </xf>
    <xf numFmtId="44" fontId="5" fillId="0" borderId="1" xfId="0" applyNumberFormat="1" applyFont="1" applyBorder="1" applyAlignment="1">
      <alignment vertical="center" shrinkToFit="1"/>
    </xf>
    <xf numFmtId="44" fontId="5" fillId="0" borderId="4" xfId="0" applyNumberFormat="1" applyFont="1" applyBorder="1" applyAlignment="1">
      <alignment vertical="center" shrinkToFit="1"/>
    </xf>
    <xf numFmtId="0" fontId="5" fillId="0" borderId="5" xfId="0" applyFont="1" applyBorder="1" applyAlignment="1">
      <alignment horizontal="right" vertical="center" wrapText="1"/>
    </xf>
    <xf numFmtId="0" fontId="0" fillId="0" borderId="6" xfId="0" applyBorder="1" applyAlignment="1">
      <alignment horizontal="right" vertical="center" wrapText="1"/>
    </xf>
    <xf numFmtId="44" fontId="5" fillId="0" borderId="5" xfId="0" applyNumberFormat="1" applyFont="1" applyBorder="1" applyAlignment="1">
      <alignment vertical="center" shrinkToFit="1"/>
    </xf>
    <xf numFmtId="0" fontId="5" fillId="0" borderId="5" xfId="0" applyFont="1" applyBorder="1" applyAlignment="1">
      <alignment vertical="center" shrinkToFit="1"/>
    </xf>
    <xf numFmtId="0" fontId="0" fillId="0" borderId="6" xfId="0" applyBorder="1" applyAlignment="1">
      <alignment vertical="center" shrinkToFit="1"/>
    </xf>
    <xf numFmtId="0" fontId="12" fillId="0" borderId="1" xfId="0" applyFont="1" applyBorder="1" applyAlignment="1">
      <alignment horizontal="center" vertical="center"/>
    </xf>
    <xf numFmtId="0" fontId="12" fillId="0" borderId="4" xfId="0" applyFont="1" applyBorder="1" applyAlignment="1">
      <alignment horizontal="center" vertical="center"/>
    </xf>
    <xf numFmtId="0" fontId="12" fillId="0" borderId="2" xfId="0" applyFont="1" applyBorder="1" applyAlignment="1">
      <alignment horizontal="center"/>
    </xf>
    <xf numFmtId="0" fontId="12" fillId="0" borderId="3" xfId="0" applyFont="1" applyBorder="1" applyAlignment="1" applyProtection="1">
      <alignment horizontal="center" vertical="center" wrapText="1" shrinkToFit="1"/>
      <protection locked="0"/>
    </xf>
    <xf numFmtId="0" fontId="12" fillId="0" borderId="1" xfId="0" applyFont="1" applyBorder="1" applyAlignment="1" applyProtection="1">
      <alignment horizontal="center" vertical="center" wrapText="1" shrinkToFit="1"/>
      <protection locked="0"/>
    </xf>
    <xf numFmtId="0" fontId="12" fillId="0" borderId="4" xfId="0" applyFont="1" applyBorder="1" applyAlignment="1" applyProtection="1">
      <alignment horizontal="center" vertical="center" wrapText="1" shrinkToFit="1"/>
      <protection locked="0"/>
    </xf>
    <xf numFmtId="0" fontId="12" fillId="0" borderId="2" xfId="0" applyFont="1" applyBorder="1" applyAlignment="1" applyProtection="1">
      <alignment horizontal="center" vertical="center"/>
      <protection locked="0"/>
    </xf>
    <xf numFmtId="44" fontId="12" fillId="0" borderId="3" xfId="1" applyFont="1" applyFill="1" applyBorder="1" applyAlignment="1" applyProtection="1">
      <alignment vertical="center" shrinkToFit="1"/>
      <protection locked="0"/>
    </xf>
    <xf numFmtId="44" fontId="12" fillId="0" borderId="4" xfId="1" applyFont="1" applyFill="1" applyBorder="1" applyAlignment="1" applyProtection="1">
      <alignment vertical="center" shrinkToFit="1"/>
      <protection locked="0"/>
    </xf>
    <xf numFmtId="44" fontId="12" fillId="0" borderId="3" xfId="1" applyFont="1" applyFill="1" applyBorder="1" applyAlignment="1">
      <alignment horizontal="left" vertical="center" shrinkToFit="1"/>
    </xf>
    <xf numFmtId="44" fontId="12" fillId="0" borderId="1" xfId="1" applyFont="1" applyFill="1" applyBorder="1" applyAlignment="1">
      <alignment horizontal="left" vertical="center" shrinkToFit="1"/>
    </xf>
    <xf numFmtId="44" fontId="12" fillId="0" borderId="4" xfId="1" applyFont="1" applyFill="1" applyBorder="1" applyAlignment="1">
      <alignment horizontal="left" vertical="center" shrinkToFit="1"/>
    </xf>
    <xf numFmtId="0" fontId="12" fillId="0" borderId="3" xfId="0" applyFont="1" applyBorder="1" applyAlignment="1" applyProtection="1">
      <alignment horizontal="center" vertical="center" shrinkToFit="1"/>
      <protection locked="0"/>
    </xf>
    <xf numFmtId="0" fontId="12" fillId="0" borderId="1" xfId="0" applyFont="1" applyBorder="1" applyAlignment="1" applyProtection="1">
      <alignment horizontal="center" vertical="center" shrinkToFit="1"/>
      <protection locked="0"/>
    </xf>
    <xf numFmtId="0" fontId="12" fillId="0" borderId="4" xfId="0" applyFont="1" applyBorder="1" applyAlignment="1" applyProtection="1">
      <alignment horizontal="center" vertical="center" shrinkToFit="1"/>
      <protection locked="0"/>
    </xf>
  </cellXfs>
  <cellStyles count="3">
    <cellStyle name="Currency" xfId="1" builtinId="4"/>
    <cellStyle name="Normal" xfId="0" builtinId="0"/>
    <cellStyle name="Normal 2"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380"/>
  <sheetViews>
    <sheetView tabSelected="1" showWhiteSpace="0" view="pageBreakPreview" topLeftCell="A40" zoomScale="115" zoomScaleNormal="100" zoomScaleSheetLayoutView="115" workbookViewId="0">
      <selection activeCell="E49" sqref="E49"/>
    </sheetView>
  </sheetViews>
  <sheetFormatPr defaultRowHeight="12.75" x14ac:dyDescent="0.2"/>
  <cols>
    <col min="1" max="1" width="6.85546875" style="3" customWidth="1"/>
    <col min="2" max="2" width="10.42578125" style="3" customWidth="1"/>
    <col min="3" max="3" width="17.5703125" style="3" customWidth="1"/>
    <col min="4" max="4" width="17.7109375" style="3" customWidth="1"/>
    <col min="5" max="5" width="6.7109375" style="3" customWidth="1"/>
    <col min="6" max="6" width="11.7109375" style="3" customWidth="1"/>
    <col min="7" max="7" width="6.7109375" style="3" customWidth="1"/>
    <col min="8" max="8" width="7.7109375" style="3" customWidth="1"/>
    <col min="9" max="9" width="8.5703125" style="3" customWidth="1"/>
    <col min="10" max="10" width="6" style="3" customWidth="1"/>
    <col min="11" max="11" width="11.5703125" style="3" customWidth="1"/>
    <col min="12" max="17" width="9.140625" style="3"/>
    <col min="18" max="19" width="10.42578125" style="3" bestFit="1" customWidth="1"/>
    <col min="20" max="16384" width="9.140625" style="3"/>
  </cols>
  <sheetData>
    <row r="1" spans="1:11" ht="21.6" customHeight="1" x14ac:dyDescent="0.2">
      <c r="A1" s="81" t="s">
        <v>47</v>
      </c>
      <c r="B1" s="82"/>
      <c r="C1" s="82"/>
      <c r="D1" s="82"/>
      <c r="E1" s="82"/>
      <c r="F1" s="82"/>
      <c r="G1" s="82"/>
      <c r="H1" s="82"/>
      <c r="I1" s="82"/>
      <c r="J1" s="82"/>
      <c r="K1" s="82"/>
    </row>
    <row r="2" spans="1:11" ht="21.6" customHeight="1" x14ac:dyDescent="0.2">
      <c r="A2" s="81" t="s">
        <v>43</v>
      </c>
      <c r="B2" s="82"/>
      <c r="C2" s="82"/>
      <c r="D2" s="82"/>
      <c r="E2" s="82"/>
      <c r="F2" s="82"/>
      <c r="G2" s="82"/>
      <c r="H2" s="82"/>
      <c r="I2" s="82"/>
      <c r="J2" s="82"/>
      <c r="K2" s="82"/>
    </row>
    <row r="3" spans="1:11" ht="21.6" customHeight="1" x14ac:dyDescent="0.2">
      <c r="A3" s="81" t="s">
        <v>44</v>
      </c>
      <c r="B3" s="82"/>
      <c r="C3" s="82"/>
      <c r="D3" s="82"/>
      <c r="E3" s="82"/>
      <c r="F3" s="82"/>
      <c r="G3" s="82"/>
      <c r="H3" s="82"/>
      <c r="I3" s="82"/>
      <c r="J3" s="82"/>
      <c r="K3" s="82"/>
    </row>
    <row r="4" spans="1:11" ht="21.6" customHeight="1" x14ac:dyDescent="0.2">
      <c r="A4" s="81" t="s">
        <v>64</v>
      </c>
      <c r="B4" s="82"/>
      <c r="C4" s="82"/>
      <c r="D4" s="82"/>
      <c r="E4" s="82"/>
      <c r="F4" s="82"/>
      <c r="G4" s="82"/>
      <c r="H4" s="82"/>
      <c r="I4" s="82"/>
      <c r="J4" s="82"/>
      <c r="K4" s="82"/>
    </row>
    <row r="5" spans="1:11" ht="21.6" customHeight="1" x14ac:dyDescent="0.2">
      <c r="C5" s="15"/>
      <c r="D5" s="15"/>
      <c r="E5" s="15"/>
      <c r="F5" s="15"/>
      <c r="G5" s="15"/>
      <c r="H5" s="15"/>
      <c r="I5" s="15"/>
    </row>
    <row r="6" spans="1:11" ht="21.6" customHeight="1" x14ac:dyDescent="0.2">
      <c r="A6" s="1" t="s">
        <v>45</v>
      </c>
      <c r="C6" s="15"/>
      <c r="D6" s="15"/>
      <c r="E6" s="15"/>
      <c r="F6" s="15"/>
      <c r="G6" s="15"/>
      <c r="H6" s="15"/>
      <c r="I6" s="15"/>
    </row>
    <row r="7" spans="1:11" ht="21.6" customHeight="1" x14ac:dyDescent="0.2"/>
    <row r="8" spans="1:11" ht="21.6" customHeight="1" x14ac:dyDescent="0.2">
      <c r="A8" s="83" t="s">
        <v>46</v>
      </c>
      <c r="B8" s="84"/>
      <c r="C8" s="84"/>
      <c r="D8" s="84"/>
      <c r="E8" s="84"/>
      <c r="F8" s="84"/>
      <c r="G8" s="84"/>
      <c r="H8" s="84"/>
      <c r="I8" s="84"/>
      <c r="J8" s="84"/>
      <c r="K8" s="84"/>
    </row>
    <row r="9" spans="1:11" ht="21.6" customHeight="1" x14ac:dyDescent="0.2">
      <c r="A9" s="84"/>
      <c r="B9" s="84"/>
      <c r="C9" s="84"/>
      <c r="D9" s="84"/>
      <c r="E9" s="84"/>
      <c r="F9" s="84"/>
      <c r="G9" s="84"/>
      <c r="H9" s="84"/>
      <c r="I9" s="84"/>
      <c r="J9" s="84"/>
      <c r="K9" s="84"/>
    </row>
    <row r="10" spans="1:11" ht="21.6" customHeight="1" x14ac:dyDescent="0.2">
      <c r="A10" s="84"/>
      <c r="B10" s="84"/>
      <c r="C10" s="84"/>
      <c r="D10" s="84"/>
      <c r="E10" s="84"/>
      <c r="F10" s="84"/>
      <c r="G10" s="84"/>
      <c r="H10" s="84"/>
      <c r="I10" s="84"/>
      <c r="J10" s="84"/>
      <c r="K10" s="84"/>
    </row>
    <row r="11" spans="1:11" ht="21.6" customHeight="1" x14ac:dyDescent="0.2">
      <c r="A11" s="84"/>
      <c r="B11" s="84"/>
      <c r="C11" s="84"/>
      <c r="D11" s="84"/>
      <c r="E11" s="84"/>
      <c r="F11" s="84"/>
      <c r="G11" s="84"/>
      <c r="H11" s="84"/>
      <c r="I11" s="84"/>
      <c r="J11" s="84"/>
      <c r="K11" s="84"/>
    </row>
    <row r="12" spans="1:11" ht="21.6" customHeight="1" x14ac:dyDescent="0.2">
      <c r="A12" s="84"/>
      <c r="B12" s="84"/>
      <c r="C12" s="84"/>
      <c r="D12" s="84"/>
      <c r="E12" s="84"/>
      <c r="F12" s="84"/>
      <c r="G12" s="84"/>
      <c r="H12" s="84"/>
      <c r="I12" s="84"/>
      <c r="J12" s="84"/>
      <c r="K12" s="84"/>
    </row>
    <row r="13" spans="1:11" ht="21.6" customHeight="1" x14ac:dyDescent="0.2">
      <c r="A13" s="84"/>
      <c r="B13" s="84"/>
      <c r="C13" s="84"/>
      <c r="D13" s="84"/>
      <c r="E13" s="84"/>
      <c r="F13" s="84"/>
      <c r="G13" s="84"/>
      <c r="H13" s="84"/>
      <c r="I13" s="84"/>
      <c r="J13" s="84"/>
      <c r="K13" s="84"/>
    </row>
    <row r="14" spans="1:11" ht="21.6" customHeight="1" x14ac:dyDescent="0.2">
      <c r="A14" s="84"/>
      <c r="B14" s="84"/>
      <c r="C14" s="84"/>
      <c r="D14" s="84"/>
      <c r="E14" s="84"/>
      <c r="F14" s="84"/>
      <c r="G14" s="84"/>
      <c r="H14" s="84"/>
      <c r="I14" s="84"/>
      <c r="J14" s="84"/>
      <c r="K14" s="84"/>
    </row>
    <row r="15" spans="1:11" ht="21.6" customHeight="1" x14ac:dyDescent="0.2">
      <c r="A15" s="84"/>
      <c r="B15" s="84"/>
      <c r="C15" s="84"/>
      <c r="D15" s="84"/>
      <c r="E15" s="84"/>
      <c r="F15" s="84"/>
      <c r="G15" s="84"/>
      <c r="H15" s="84"/>
      <c r="I15" s="84"/>
      <c r="J15" s="84"/>
      <c r="K15" s="84"/>
    </row>
    <row r="16" spans="1:11" ht="21.6" customHeight="1" x14ac:dyDescent="0.2"/>
    <row r="17" ht="21.6" customHeight="1" x14ac:dyDescent="0.2"/>
    <row r="18" ht="21.6" customHeight="1" x14ac:dyDescent="0.2"/>
    <row r="19" ht="21.6" customHeight="1" x14ac:dyDescent="0.2"/>
    <row r="51" spans="1:11" ht="15" x14ac:dyDescent="0.2">
      <c r="E51" s="16" t="s">
        <v>168</v>
      </c>
    </row>
    <row r="52" spans="1:11" s="2" customFormat="1" ht="15.2" customHeight="1" x14ac:dyDescent="0.2">
      <c r="A52" s="70" t="s">
        <v>65</v>
      </c>
      <c r="B52" s="71"/>
      <c r="C52" s="71"/>
      <c r="D52" s="71"/>
      <c r="E52" s="72"/>
      <c r="F52" s="72"/>
      <c r="G52" s="72"/>
      <c r="H52" s="72"/>
      <c r="I52" s="72"/>
      <c r="J52" s="72"/>
      <c r="K52" s="73"/>
    </row>
    <row r="53" spans="1:11" s="2" customFormat="1" ht="15.2" customHeight="1" x14ac:dyDescent="0.25">
      <c r="A53" s="4" t="s">
        <v>8</v>
      </c>
      <c r="B53" s="74" t="s">
        <v>0</v>
      </c>
      <c r="C53" s="74"/>
      <c r="D53" s="74"/>
      <c r="E53" s="74" t="s">
        <v>1</v>
      </c>
      <c r="F53" s="74"/>
      <c r="G53" s="75" t="s">
        <v>6</v>
      </c>
      <c r="H53" s="75"/>
      <c r="I53" s="76" t="s">
        <v>9</v>
      </c>
      <c r="J53" s="74"/>
      <c r="K53" s="74"/>
    </row>
    <row r="54" spans="1:11" s="2" customFormat="1" ht="42.75" customHeight="1" x14ac:dyDescent="0.25">
      <c r="A54" s="4">
        <v>1</v>
      </c>
      <c r="B54" s="47" t="s">
        <v>108</v>
      </c>
      <c r="C54" s="48"/>
      <c r="D54" s="49"/>
      <c r="E54" s="6" t="s">
        <v>7</v>
      </c>
      <c r="F54" s="8">
        <v>60.7</v>
      </c>
      <c r="G54" s="56"/>
      <c r="H54" s="57"/>
      <c r="I54" s="53">
        <f t="shared" ref="I54:I72" si="0">F54*G54</f>
        <v>0</v>
      </c>
      <c r="J54" s="54"/>
      <c r="K54" s="55"/>
    </row>
    <row r="55" spans="1:11" s="2" customFormat="1" ht="30" customHeight="1" x14ac:dyDescent="0.25">
      <c r="A55" s="4">
        <f>A54+1</f>
        <v>2</v>
      </c>
      <c r="B55" s="47" t="s">
        <v>20</v>
      </c>
      <c r="C55" s="48"/>
      <c r="D55" s="49"/>
      <c r="E55" s="6" t="s">
        <v>3</v>
      </c>
      <c r="F55" s="5">
        <v>47388</v>
      </c>
      <c r="G55" s="56"/>
      <c r="H55" s="57"/>
      <c r="I55" s="53">
        <f t="shared" si="0"/>
        <v>0</v>
      </c>
      <c r="J55" s="54"/>
      <c r="K55" s="55"/>
    </row>
    <row r="56" spans="1:11" s="2" customFormat="1" ht="41.25" customHeight="1" x14ac:dyDescent="0.25">
      <c r="A56" s="4">
        <f t="shared" ref="A56:A69" si="1">A55+1</f>
        <v>3</v>
      </c>
      <c r="B56" s="47" t="s">
        <v>125</v>
      </c>
      <c r="C56" s="48"/>
      <c r="D56" s="49"/>
      <c r="E56" s="6" t="s">
        <v>3</v>
      </c>
      <c r="F56" s="5">
        <v>62170</v>
      </c>
      <c r="G56" s="56"/>
      <c r="H56" s="57"/>
      <c r="I56" s="53">
        <f t="shared" si="0"/>
        <v>0</v>
      </c>
      <c r="J56" s="54"/>
      <c r="K56" s="55"/>
    </row>
    <row r="57" spans="1:11" s="2" customFormat="1" ht="41.25" customHeight="1" x14ac:dyDescent="0.25">
      <c r="A57" s="4">
        <f t="shared" si="1"/>
        <v>4</v>
      </c>
      <c r="B57" s="47" t="s">
        <v>109</v>
      </c>
      <c r="C57" s="48"/>
      <c r="D57" s="49"/>
      <c r="E57" s="6" t="s">
        <v>3</v>
      </c>
      <c r="F57" s="27">
        <v>0</v>
      </c>
      <c r="G57" s="56"/>
      <c r="H57" s="57"/>
      <c r="I57" s="53">
        <f t="shared" ref="I57:I58" si="2">F57*G57</f>
        <v>0</v>
      </c>
      <c r="J57" s="54"/>
      <c r="K57" s="55"/>
    </row>
    <row r="58" spans="1:11" s="2" customFormat="1" ht="41.25" customHeight="1" x14ac:dyDescent="0.25">
      <c r="A58" s="4">
        <f t="shared" si="1"/>
        <v>5</v>
      </c>
      <c r="B58" s="47" t="s">
        <v>10</v>
      </c>
      <c r="C58" s="63"/>
      <c r="D58" s="64"/>
      <c r="E58" s="6" t="s">
        <v>4</v>
      </c>
      <c r="F58" s="5">
        <v>27710</v>
      </c>
      <c r="G58" s="56"/>
      <c r="H58" s="57"/>
      <c r="I58" s="53">
        <f t="shared" si="2"/>
        <v>0</v>
      </c>
      <c r="J58" s="54"/>
      <c r="K58" s="55"/>
    </row>
    <row r="59" spans="1:11" s="2" customFormat="1" ht="34.5" customHeight="1" x14ac:dyDescent="0.25">
      <c r="A59" s="4">
        <f t="shared" si="1"/>
        <v>6</v>
      </c>
      <c r="B59" s="47" t="s">
        <v>116</v>
      </c>
      <c r="C59" s="63"/>
      <c r="D59" s="64"/>
      <c r="E59" s="6" t="s">
        <v>4</v>
      </c>
      <c r="F59" s="5">
        <v>21551</v>
      </c>
      <c r="G59" s="56"/>
      <c r="H59" s="57"/>
      <c r="I59" s="53">
        <f t="shared" si="0"/>
        <v>0</v>
      </c>
      <c r="J59" s="54"/>
      <c r="K59" s="55"/>
    </row>
    <row r="60" spans="1:11" s="2" customFormat="1" ht="30" customHeight="1" x14ac:dyDescent="0.25">
      <c r="A60" s="4">
        <f t="shared" si="1"/>
        <v>7</v>
      </c>
      <c r="B60" s="47" t="s">
        <v>13</v>
      </c>
      <c r="C60" s="63"/>
      <c r="D60" s="64"/>
      <c r="E60" s="6" t="s">
        <v>11</v>
      </c>
      <c r="F60" s="5">
        <v>7882</v>
      </c>
      <c r="G60" s="79"/>
      <c r="H60" s="80"/>
      <c r="I60" s="53">
        <f t="shared" ref="I60" si="3">F60*G60</f>
        <v>0</v>
      </c>
      <c r="J60" s="54"/>
      <c r="K60" s="55"/>
    </row>
    <row r="61" spans="1:11" s="2" customFormat="1" ht="15" customHeight="1" x14ac:dyDescent="0.25">
      <c r="A61" s="4">
        <f t="shared" si="1"/>
        <v>8</v>
      </c>
      <c r="B61" s="47" t="s">
        <v>12</v>
      </c>
      <c r="C61" s="63"/>
      <c r="D61" s="64"/>
      <c r="E61" s="6" t="s">
        <v>11</v>
      </c>
      <c r="F61" s="5">
        <v>3941</v>
      </c>
      <c r="G61" s="79"/>
      <c r="H61" s="80"/>
      <c r="I61" s="53">
        <f t="shared" ref="I61" si="4">F61*G61</f>
        <v>0</v>
      </c>
      <c r="J61" s="54"/>
      <c r="K61" s="55"/>
    </row>
    <row r="62" spans="1:11" s="2" customFormat="1" ht="28.5" customHeight="1" x14ac:dyDescent="0.25">
      <c r="A62" s="4">
        <f t="shared" si="1"/>
        <v>9</v>
      </c>
      <c r="B62" s="47" t="s">
        <v>113</v>
      </c>
      <c r="C62" s="48"/>
      <c r="D62" s="49"/>
      <c r="E62" s="6" t="s">
        <v>4</v>
      </c>
      <c r="F62" s="5">
        <v>3156</v>
      </c>
      <c r="G62" s="56"/>
      <c r="H62" s="57"/>
      <c r="I62" s="53">
        <f t="shared" si="0"/>
        <v>0</v>
      </c>
      <c r="J62" s="54"/>
      <c r="K62" s="55"/>
    </row>
    <row r="63" spans="1:11" s="2" customFormat="1" ht="28.5" customHeight="1" x14ac:dyDescent="0.25">
      <c r="A63" s="4">
        <f t="shared" si="1"/>
        <v>10</v>
      </c>
      <c r="B63" s="47" t="s">
        <v>114</v>
      </c>
      <c r="C63" s="48"/>
      <c r="D63" s="49"/>
      <c r="E63" s="6" t="s">
        <v>4</v>
      </c>
      <c r="F63" s="5">
        <v>26396</v>
      </c>
      <c r="G63" s="56"/>
      <c r="H63" s="57"/>
      <c r="I63" s="53">
        <f t="shared" ref="I63:I64" si="5">F63*G63</f>
        <v>0</v>
      </c>
      <c r="J63" s="54"/>
      <c r="K63" s="55"/>
    </row>
    <row r="64" spans="1:11" s="2" customFormat="1" ht="28.5" customHeight="1" x14ac:dyDescent="0.25">
      <c r="A64" s="4">
        <f t="shared" si="1"/>
        <v>11</v>
      </c>
      <c r="B64" s="47" t="s">
        <v>115</v>
      </c>
      <c r="C64" s="48"/>
      <c r="D64" s="49"/>
      <c r="E64" s="6" t="s">
        <v>4</v>
      </c>
      <c r="F64" s="5">
        <v>19709</v>
      </c>
      <c r="G64" s="56"/>
      <c r="H64" s="57"/>
      <c r="I64" s="53">
        <f t="shared" si="5"/>
        <v>0</v>
      </c>
      <c r="J64" s="54"/>
      <c r="K64" s="55"/>
    </row>
    <row r="65" spans="1:11" s="2" customFormat="1" ht="28.5" customHeight="1" x14ac:dyDescent="0.25">
      <c r="A65" s="4">
        <f t="shared" si="1"/>
        <v>12</v>
      </c>
      <c r="B65" s="47" t="s">
        <v>117</v>
      </c>
      <c r="C65" s="48"/>
      <c r="D65" s="49"/>
      <c r="E65" s="6" t="s">
        <v>4</v>
      </c>
      <c r="F65" s="5">
        <v>1261</v>
      </c>
      <c r="G65" s="56"/>
      <c r="H65" s="57"/>
      <c r="I65" s="53">
        <f t="shared" ref="I65" si="6">F65*G65</f>
        <v>0</v>
      </c>
      <c r="J65" s="54"/>
      <c r="K65" s="55"/>
    </row>
    <row r="66" spans="1:11" s="2" customFormat="1" ht="28.5" customHeight="1" x14ac:dyDescent="0.25">
      <c r="A66" s="4">
        <f t="shared" si="1"/>
        <v>13</v>
      </c>
      <c r="B66" s="47" t="s">
        <v>118</v>
      </c>
      <c r="C66" s="48"/>
      <c r="D66" s="49"/>
      <c r="E66" s="6" t="s">
        <v>4</v>
      </c>
      <c r="F66" s="5">
        <v>2371</v>
      </c>
      <c r="G66" s="56"/>
      <c r="H66" s="57"/>
      <c r="I66" s="53">
        <f t="shared" ref="I66" si="7">F66*G66</f>
        <v>0</v>
      </c>
      <c r="J66" s="54"/>
      <c r="K66" s="55"/>
    </row>
    <row r="67" spans="1:11" s="2" customFormat="1" ht="14.25" customHeight="1" x14ac:dyDescent="0.25">
      <c r="A67" s="4">
        <f t="shared" si="1"/>
        <v>14</v>
      </c>
      <c r="B67" s="65" t="s">
        <v>107</v>
      </c>
      <c r="C67" s="48"/>
      <c r="D67" s="49"/>
      <c r="E67" s="6" t="s">
        <v>2</v>
      </c>
      <c r="F67" s="5">
        <v>28328</v>
      </c>
      <c r="G67" s="56"/>
      <c r="H67" s="57"/>
      <c r="I67" s="53">
        <f t="shared" si="0"/>
        <v>0</v>
      </c>
      <c r="J67" s="54"/>
      <c r="K67" s="55"/>
    </row>
    <row r="68" spans="1:11" s="2" customFormat="1" ht="14.25" customHeight="1" x14ac:dyDescent="0.25">
      <c r="A68" s="4">
        <f t="shared" si="1"/>
        <v>15</v>
      </c>
      <c r="B68" s="65" t="s">
        <v>120</v>
      </c>
      <c r="C68" s="48"/>
      <c r="D68" s="49"/>
      <c r="E68" s="6" t="s">
        <v>2</v>
      </c>
      <c r="F68" s="5">
        <v>213</v>
      </c>
      <c r="G68" s="56"/>
      <c r="H68" s="57"/>
      <c r="I68" s="53">
        <f t="shared" ref="I68" si="8">F68*G68</f>
        <v>0</v>
      </c>
      <c r="J68" s="54"/>
      <c r="K68" s="55"/>
    </row>
    <row r="69" spans="1:11" s="1" customFormat="1" ht="15.2" customHeight="1" x14ac:dyDescent="0.25">
      <c r="A69" s="4">
        <f t="shared" si="1"/>
        <v>16</v>
      </c>
      <c r="B69" s="65" t="s">
        <v>121</v>
      </c>
      <c r="C69" s="48"/>
      <c r="D69" s="49"/>
      <c r="E69" s="6" t="s">
        <v>2</v>
      </c>
      <c r="F69" s="5">
        <v>130</v>
      </c>
      <c r="G69" s="56"/>
      <c r="H69" s="57"/>
      <c r="I69" s="53">
        <f t="shared" si="0"/>
        <v>0</v>
      </c>
      <c r="J69" s="54"/>
      <c r="K69" s="55"/>
    </row>
    <row r="70" spans="1:11" s="1" customFormat="1" ht="30" customHeight="1" x14ac:dyDescent="0.25">
      <c r="A70" s="4">
        <f>A69+1</f>
        <v>17</v>
      </c>
      <c r="B70" s="50" t="s">
        <v>123</v>
      </c>
      <c r="C70" s="51"/>
      <c r="D70" s="52"/>
      <c r="E70" s="6" t="s">
        <v>2</v>
      </c>
      <c r="F70" s="5">
        <v>565</v>
      </c>
      <c r="G70" s="56"/>
      <c r="H70" s="57"/>
      <c r="I70" s="53">
        <f t="shared" ref="I70" si="9">F70*G70</f>
        <v>0</v>
      </c>
      <c r="J70" s="54"/>
      <c r="K70" s="55"/>
    </row>
    <row r="71" spans="1:11" s="1" customFormat="1" ht="30" customHeight="1" x14ac:dyDescent="0.25">
      <c r="A71" s="4">
        <f t="shared" ref="A71:A73" si="10">A70+1</f>
        <v>18</v>
      </c>
      <c r="B71" s="50" t="s">
        <v>124</v>
      </c>
      <c r="C71" s="51"/>
      <c r="D71" s="52"/>
      <c r="E71" s="6" t="s">
        <v>2</v>
      </c>
      <c r="F71" s="5">
        <v>58</v>
      </c>
      <c r="G71" s="56"/>
      <c r="H71" s="57"/>
      <c r="I71" s="53">
        <f t="shared" ref="I71" si="11">F71*G71</f>
        <v>0</v>
      </c>
      <c r="J71" s="54"/>
      <c r="K71" s="55"/>
    </row>
    <row r="72" spans="1:11" s="1" customFormat="1" ht="28.5" customHeight="1" x14ac:dyDescent="0.25">
      <c r="A72" s="4">
        <f t="shared" si="10"/>
        <v>19</v>
      </c>
      <c r="B72" s="67" t="s">
        <v>119</v>
      </c>
      <c r="C72" s="68"/>
      <c r="D72" s="69"/>
      <c r="E72" s="6" t="s">
        <v>16</v>
      </c>
      <c r="F72" s="5">
        <v>1</v>
      </c>
      <c r="G72" s="56"/>
      <c r="H72" s="57"/>
      <c r="I72" s="53">
        <f t="shared" si="0"/>
        <v>0</v>
      </c>
      <c r="J72" s="54"/>
      <c r="K72" s="55"/>
    </row>
    <row r="73" spans="1:11" s="2" customFormat="1" ht="15" customHeight="1" x14ac:dyDescent="0.25">
      <c r="A73" s="4">
        <f t="shared" si="10"/>
        <v>20</v>
      </c>
      <c r="B73" s="65" t="s">
        <v>17</v>
      </c>
      <c r="C73" s="48"/>
      <c r="D73" s="49"/>
      <c r="E73" s="6" t="s">
        <v>16</v>
      </c>
      <c r="F73" s="5">
        <v>1</v>
      </c>
      <c r="G73" s="56"/>
      <c r="H73" s="57"/>
      <c r="I73" s="53">
        <f t="shared" ref="I73" si="12">F73*G73</f>
        <v>0</v>
      </c>
      <c r="J73" s="54"/>
      <c r="K73" s="55"/>
    </row>
    <row r="74" spans="1:11" s="1" customFormat="1" ht="15.2" customHeight="1" x14ac:dyDescent="0.2">
      <c r="A74" s="58" t="s">
        <v>66</v>
      </c>
      <c r="B74" s="59"/>
      <c r="C74" s="59"/>
      <c r="D74" s="59"/>
      <c r="E74" s="59"/>
      <c r="F74" s="59"/>
      <c r="G74" s="59"/>
      <c r="H74" s="60"/>
      <c r="I74" s="61">
        <f>SUM(I54:K73)</f>
        <v>0</v>
      </c>
      <c r="J74" s="62"/>
      <c r="K74" s="62"/>
    </row>
    <row r="75" spans="1:11" s="1" customFormat="1" ht="15.2" customHeight="1" x14ac:dyDescent="0.2">
      <c r="A75" s="17"/>
      <c r="B75" s="17"/>
      <c r="C75" s="17"/>
      <c r="D75" s="17"/>
      <c r="E75" s="17"/>
      <c r="F75" s="17"/>
      <c r="G75" s="17"/>
      <c r="H75" s="17"/>
      <c r="I75" s="18"/>
      <c r="J75" s="19"/>
      <c r="K75" s="19"/>
    </row>
    <row r="76" spans="1:11" s="1" customFormat="1" ht="15.2" customHeight="1" x14ac:dyDescent="0.2">
      <c r="A76" s="17"/>
      <c r="B76" s="17"/>
      <c r="C76" s="17"/>
      <c r="D76" s="17"/>
      <c r="E76" s="17"/>
      <c r="F76" s="17"/>
      <c r="G76" s="17"/>
      <c r="H76" s="17"/>
      <c r="I76" s="18"/>
      <c r="J76" s="19"/>
      <c r="K76" s="19"/>
    </row>
    <row r="77" spans="1:11" s="1" customFormat="1" ht="15.2" customHeight="1" x14ac:dyDescent="0.2">
      <c r="A77" s="17"/>
      <c r="B77" s="17"/>
      <c r="C77" s="17"/>
      <c r="D77" s="17"/>
      <c r="E77" s="17"/>
      <c r="F77" s="17"/>
      <c r="G77" s="17"/>
      <c r="H77" s="17"/>
      <c r="I77" s="18"/>
      <c r="J77" s="19"/>
      <c r="K77" s="19"/>
    </row>
    <row r="78" spans="1:11" s="1" customFormat="1" ht="15.2" customHeight="1" x14ac:dyDescent="0.2">
      <c r="A78" s="17"/>
      <c r="B78" s="17"/>
      <c r="C78" s="17"/>
      <c r="D78" s="17"/>
      <c r="E78" s="17"/>
      <c r="F78" s="17"/>
      <c r="G78" s="17"/>
      <c r="H78" s="17"/>
      <c r="I78" s="18"/>
      <c r="J78" s="19"/>
      <c r="K78" s="19"/>
    </row>
    <row r="79" spans="1:11" s="1" customFormat="1" ht="15.2" customHeight="1" x14ac:dyDescent="0.2">
      <c r="A79" s="17"/>
      <c r="B79" s="17"/>
      <c r="C79" s="17"/>
      <c r="D79" s="17"/>
      <c r="E79" s="17"/>
      <c r="F79" s="17"/>
      <c r="G79" s="17"/>
      <c r="H79" s="17"/>
      <c r="I79" s="18"/>
      <c r="J79" s="19"/>
      <c r="K79" s="19"/>
    </row>
    <row r="80" spans="1:11" s="1" customFormat="1" ht="15.2" customHeight="1" x14ac:dyDescent="0.2">
      <c r="A80" s="17"/>
      <c r="B80" s="17"/>
      <c r="C80" s="17"/>
      <c r="D80" s="17"/>
      <c r="E80" s="17"/>
      <c r="F80" s="17"/>
      <c r="G80" s="17"/>
      <c r="H80" s="17"/>
      <c r="I80" s="18"/>
      <c r="J80" s="19"/>
      <c r="K80" s="19"/>
    </row>
    <row r="81" spans="1:11" s="1" customFormat="1" ht="15.2" customHeight="1" x14ac:dyDescent="0.2">
      <c r="A81" s="17"/>
      <c r="B81" s="17"/>
      <c r="C81" s="17"/>
      <c r="D81" s="17"/>
      <c r="E81" s="17"/>
      <c r="F81" s="17"/>
      <c r="G81" s="17"/>
      <c r="H81" s="17"/>
      <c r="I81" s="18"/>
      <c r="J81" s="19"/>
      <c r="K81" s="19"/>
    </row>
    <row r="82" spans="1:11" s="1" customFormat="1" ht="15.2" customHeight="1" x14ac:dyDescent="0.2">
      <c r="A82" s="17"/>
      <c r="B82" s="17"/>
      <c r="C82" s="17"/>
      <c r="D82" s="17"/>
      <c r="E82" s="17"/>
      <c r="F82" s="17"/>
      <c r="G82" s="17"/>
      <c r="H82" s="17"/>
      <c r="I82" s="18"/>
      <c r="J82" s="19"/>
      <c r="K82" s="19"/>
    </row>
    <row r="83" spans="1:11" s="1" customFormat="1" ht="15.2" customHeight="1" x14ac:dyDescent="0.2">
      <c r="A83" s="17"/>
      <c r="B83" s="17"/>
      <c r="C83" s="17"/>
      <c r="D83" s="17"/>
      <c r="E83" s="17"/>
      <c r="F83" s="17"/>
      <c r="G83" s="17"/>
      <c r="H83" s="17"/>
      <c r="I83" s="18"/>
      <c r="J83" s="19"/>
      <c r="K83" s="19"/>
    </row>
    <row r="84" spans="1:11" s="1" customFormat="1" ht="15.2" customHeight="1" x14ac:dyDescent="0.2">
      <c r="A84" s="17"/>
      <c r="B84" s="17"/>
      <c r="C84" s="17"/>
      <c r="D84" s="17"/>
      <c r="E84" s="17"/>
      <c r="F84" s="17"/>
      <c r="G84" s="17"/>
      <c r="H84" s="17"/>
      <c r="I84" s="18"/>
      <c r="J84" s="19"/>
      <c r="K84" s="19"/>
    </row>
    <row r="85" spans="1:11" s="1" customFormat="1" ht="15.2" customHeight="1" x14ac:dyDescent="0.2">
      <c r="A85" s="17"/>
      <c r="B85" s="17"/>
      <c r="C85" s="17"/>
      <c r="D85" s="17"/>
      <c r="E85" s="17"/>
      <c r="F85" s="17"/>
      <c r="G85" s="17"/>
      <c r="H85" s="17"/>
      <c r="I85" s="18"/>
      <c r="J85" s="19"/>
      <c r="K85" s="19"/>
    </row>
    <row r="86" spans="1:11" s="1" customFormat="1" ht="15.2" customHeight="1" x14ac:dyDescent="0.2">
      <c r="A86" s="17"/>
      <c r="B86" s="17"/>
      <c r="C86" s="17"/>
      <c r="D86" s="17"/>
      <c r="E86" s="17"/>
      <c r="F86" s="17"/>
      <c r="G86" s="17"/>
      <c r="H86" s="17"/>
      <c r="I86" s="18"/>
      <c r="J86" s="19"/>
      <c r="K86" s="19"/>
    </row>
    <row r="87" spans="1:11" s="1" customFormat="1" ht="15.2" customHeight="1" x14ac:dyDescent="0.2">
      <c r="A87" s="17"/>
      <c r="B87" s="17"/>
      <c r="C87" s="17"/>
      <c r="D87" s="17"/>
      <c r="E87" s="17"/>
      <c r="F87" s="17"/>
      <c r="G87" s="17"/>
      <c r="H87" s="17"/>
      <c r="I87" s="18"/>
      <c r="J87" s="19"/>
      <c r="K87" s="19"/>
    </row>
    <row r="88" spans="1:11" s="1" customFormat="1" ht="15.2" customHeight="1" x14ac:dyDescent="0.2">
      <c r="A88" s="17"/>
      <c r="B88" s="17"/>
      <c r="C88" s="17"/>
      <c r="D88" s="17"/>
      <c r="E88" s="16" t="s">
        <v>169</v>
      </c>
      <c r="F88" s="17"/>
      <c r="G88" s="17"/>
      <c r="H88" s="17"/>
      <c r="I88" s="18"/>
      <c r="J88" s="19"/>
      <c r="K88" s="19"/>
    </row>
    <row r="89" spans="1:11" s="1" customFormat="1" ht="15.2" customHeight="1" x14ac:dyDescent="0.2">
      <c r="A89" s="70" t="s">
        <v>67</v>
      </c>
      <c r="B89" s="71"/>
      <c r="C89" s="71"/>
      <c r="D89" s="71"/>
      <c r="E89" s="72"/>
      <c r="F89" s="72"/>
      <c r="G89" s="72"/>
      <c r="H89" s="72"/>
      <c r="I89" s="72"/>
      <c r="J89" s="72"/>
      <c r="K89" s="73"/>
    </row>
    <row r="90" spans="1:11" s="1" customFormat="1" ht="15.2" customHeight="1" x14ac:dyDescent="0.25">
      <c r="A90" s="4" t="s">
        <v>8</v>
      </c>
      <c r="B90" s="74" t="s">
        <v>0</v>
      </c>
      <c r="C90" s="74"/>
      <c r="D90" s="74"/>
      <c r="E90" s="74" t="s">
        <v>1</v>
      </c>
      <c r="F90" s="74"/>
      <c r="G90" s="75" t="s">
        <v>6</v>
      </c>
      <c r="H90" s="75"/>
      <c r="I90" s="76" t="s">
        <v>9</v>
      </c>
      <c r="J90" s="74"/>
      <c r="K90" s="74"/>
    </row>
    <row r="91" spans="1:11" s="1" customFormat="1" ht="15.2" customHeight="1" x14ac:dyDescent="0.25">
      <c r="A91" s="41" t="s">
        <v>150</v>
      </c>
      <c r="B91" s="42"/>
      <c r="C91" s="42"/>
      <c r="D91" s="42"/>
      <c r="E91" s="42"/>
      <c r="F91" s="42"/>
      <c r="G91" s="42"/>
      <c r="H91" s="42"/>
      <c r="I91" s="42"/>
      <c r="J91" s="42"/>
      <c r="K91" s="43"/>
    </row>
    <row r="92" spans="1:11" s="1" customFormat="1" ht="15.2" customHeight="1" x14ac:dyDescent="0.25">
      <c r="A92" s="4">
        <v>1</v>
      </c>
      <c r="B92" s="38" t="s">
        <v>128</v>
      </c>
      <c r="C92" s="39"/>
      <c r="D92" s="40"/>
      <c r="E92" s="7" t="s">
        <v>5</v>
      </c>
      <c r="F92" s="9">
        <v>1</v>
      </c>
      <c r="G92" s="34"/>
      <c r="H92" s="35"/>
      <c r="I92" s="28">
        <f>G470*F92</f>
        <v>0</v>
      </c>
      <c r="J92" s="29"/>
      <c r="K92" s="30"/>
    </row>
    <row r="93" spans="1:11" s="1" customFormat="1" ht="15.2" customHeight="1" x14ac:dyDescent="0.25">
      <c r="A93" s="4">
        <f>A92+1</f>
        <v>2</v>
      </c>
      <c r="B93" s="38" t="s">
        <v>132</v>
      </c>
      <c r="C93" s="39"/>
      <c r="D93" s="40"/>
      <c r="E93" s="7" t="s">
        <v>5</v>
      </c>
      <c r="F93" s="9">
        <v>1</v>
      </c>
      <c r="G93" s="34"/>
      <c r="H93" s="35"/>
      <c r="I93" s="28">
        <f>G471*F93</f>
        <v>0</v>
      </c>
      <c r="J93" s="29"/>
      <c r="K93" s="30"/>
    </row>
    <row r="94" spans="1:11" s="1" customFormat="1" ht="15.2" customHeight="1" x14ac:dyDescent="0.25">
      <c r="A94" s="4">
        <f t="shared" ref="A94:A129" si="13">A93+1</f>
        <v>3</v>
      </c>
      <c r="B94" s="38" t="s">
        <v>131</v>
      </c>
      <c r="C94" s="39"/>
      <c r="D94" s="40"/>
      <c r="E94" s="7" t="s">
        <v>5</v>
      </c>
      <c r="F94" s="9">
        <v>2</v>
      </c>
      <c r="G94" s="34"/>
      <c r="H94" s="35"/>
      <c r="I94" s="28">
        <f>G472*F94</f>
        <v>0</v>
      </c>
      <c r="J94" s="29"/>
      <c r="K94" s="30"/>
    </row>
    <row r="95" spans="1:11" s="1" customFormat="1" ht="15.2" customHeight="1" x14ac:dyDescent="0.25">
      <c r="A95" s="4">
        <f t="shared" si="13"/>
        <v>4</v>
      </c>
      <c r="B95" s="38" t="s">
        <v>129</v>
      </c>
      <c r="C95" s="39"/>
      <c r="D95" s="40"/>
      <c r="E95" s="7" t="s">
        <v>5</v>
      </c>
      <c r="F95" s="9">
        <v>1</v>
      </c>
      <c r="G95" s="34"/>
      <c r="H95" s="35"/>
      <c r="I95" s="28">
        <f>G472*F95</f>
        <v>0</v>
      </c>
      <c r="J95" s="29"/>
      <c r="K95" s="30"/>
    </row>
    <row r="96" spans="1:11" s="1" customFormat="1" ht="15.2" customHeight="1" x14ac:dyDescent="0.25">
      <c r="A96" s="4">
        <f t="shared" si="13"/>
        <v>5</v>
      </c>
      <c r="B96" s="38" t="s">
        <v>130</v>
      </c>
      <c r="C96" s="39"/>
      <c r="D96" s="40"/>
      <c r="E96" s="7" t="s">
        <v>5</v>
      </c>
      <c r="F96" s="9">
        <v>2</v>
      </c>
      <c r="G96" s="34"/>
      <c r="H96" s="35"/>
      <c r="I96" s="28">
        <f>G473*F96</f>
        <v>0</v>
      </c>
      <c r="J96" s="29"/>
      <c r="K96" s="30"/>
    </row>
    <row r="97" spans="1:19" s="1" customFormat="1" ht="15.2" customHeight="1" x14ac:dyDescent="0.25">
      <c r="A97" s="4">
        <f t="shared" si="13"/>
        <v>6</v>
      </c>
      <c r="B97" s="38" t="s">
        <v>135</v>
      </c>
      <c r="C97" s="39"/>
      <c r="D97" s="40"/>
      <c r="E97" s="7" t="s">
        <v>5</v>
      </c>
      <c r="F97" s="9">
        <v>1</v>
      </c>
      <c r="G97" s="34"/>
      <c r="H97" s="35"/>
      <c r="I97" s="28">
        <f>G474*F97</f>
        <v>0</v>
      </c>
      <c r="J97" s="29"/>
      <c r="K97" s="30"/>
    </row>
    <row r="98" spans="1:19" s="1" customFormat="1" ht="15.2" customHeight="1" x14ac:dyDescent="0.25">
      <c r="A98" s="4">
        <f t="shared" si="13"/>
        <v>7</v>
      </c>
      <c r="B98" s="38" t="s">
        <v>133</v>
      </c>
      <c r="C98" s="39"/>
      <c r="D98" s="40"/>
      <c r="E98" s="7" t="s">
        <v>5</v>
      </c>
      <c r="F98" s="9">
        <v>1</v>
      </c>
      <c r="G98" s="34"/>
      <c r="H98" s="35"/>
      <c r="I98" s="28">
        <f>G472*F98</f>
        <v>0</v>
      </c>
      <c r="J98" s="29"/>
      <c r="K98" s="30"/>
    </row>
    <row r="99" spans="1:19" s="1" customFormat="1" ht="15.2" customHeight="1" x14ac:dyDescent="0.25">
      <c r="A99" s="4">
        <f t="shared" si="13"/>
        <v>8</v>
      </c>
      <c r="B99" s="38" t="s">
        <v>134</v>
      </c>
      <c r="C99" s="39"/>
      <c r="D99" s="40"/>
      <c r="E99" s="7" t="s">
        <v>5</v>
      </c>
      <c r="F99" s="9">
        <v>3</v>
      </c>
      <c r="G99" s="34"/>
      <c r="H99" s="35"/>
      <c r="I99" s="28">
        <f>G473*F99</f>
        <v>0</v>
      </c>
      <c r="J99" s="29"/>
      <c r="K99" s="30"/>
    </row>
    <row r="100" spans="1:19" s="1" customFormat="1" ht="15.2" customHeight="1" x14ac:dyDescent="0.25">
      <c r="A100" s="4">
        <f t="shared" si="13"/>
        <v>9</v>
      </c>
      <c r="B100" s="38" t="s">
        <v>53</v>
      </c>
      <c r="C100" s="39"/>
      <c r="D100" s="40"/>
      <c r="E100" s="7" t="s">
        <v>5</v>
      </c>
      <c r="F100" s="9">
        <v>1</v>
      </c>
      <c r="G100" s="34"/>
      <c r="H100" s="35"/>
      <c r="I100" s="28">
        <f>G473*F100</f>
        <v>0</v>
      </c>
      <c r="J100" s="29"/>
      <c r="K100" s="30"/>
    </row>
    <row r="101" spans="1:19" s="1" customFormat="1" ht="15.2" customHeight="1" x14ac:dyDescent="0.25">
      <c r="A101" s="4">
        <f t="shared" si="13"/>
        <v>10</v>
      </c>
      <c r="B101" s="38" t="s">
        <v>136</v>
      </c>
      <c r="C101" s="39"/>
      <c r="D101" s="40"/>
      <c r="E101" s="7" t="s">
        <v>5</v>
      </c>
      <c r="F101" s="9">
        <v>1</v>
      </c>
      <c r="G101" s="34"/>
      <c r="H101" s="35"/>
      <c r="I101" s="28">
        <f>G472*F101</f>
        <v>0</v>
      </c>
      <c r="J101" s="29"/>
      <c r="K101" s="30"/>
    </row>
    <row r="102" spans="1:19" s="1" customFormat="1" ht="15.2" customHeight="1" x14ac:dyDescent="0.25">
      <c r="A102" s="4">
        <f t="shared" si="13"/>
        <v>11</v>
      </c>
      <c r="B102" s="38" t="s">
        <v>54</v>
      </c>
      <c r="C102" s="39"/>
      <c r="D102" s="40"/>
      <c r="E102" s="7" t="s">
        <v>5</v>
      </c>
      <c r="F102" s="9">
        <v>1</v>
      </c>
      <c r="G102" s="34"/>
      <c r="H102" s="35"/>
      <c r="I102" s="28">
        <f>G473*F102</f>
        <v>0</v>
      </c>
      <c r="J102" s="29"/>
      <c r="K102" s="30"/>
    </row>
    <row r="103" spans="1:19" s="1" customFormat="1" ht="15.2" customHeight="1" x14ac:dyDescent="0.25">
      <c r="A103" s="4">
        <f t="shared" si="13"/>
        <v>12</v>
      </c>
      <c r="B103" s="38" t="s">
        <v>137</v>
      </c>
      <c r="C103" s="39"/>
      <c r="D103" s="40"/>
      <c r="E103" s="7" t="s">
        <v>5</v>
      </c>
      <c r="F103" s="9">
        <v>1</v>
      </c>
      <c r="G103" s="34"/>
      <c r="H103" s="35"/>
      <c r="I103" s="28">
        <f>G474*F103</f>
        <v>0</v>
      </c>
      <c r="J103" s="29"/>
      <c r="K103" s="30"/>
    </row>
    <row r="104" spans="1:19" s="1" customFormat="1" ht="30" customHeight="1" x14ac:dyDescent="0.25">
      <c r="A104" s="4">
        <f t="shared" si="13"/>
        <v>13</v>
      </c>
      <c r="B104" s="44" t="s">
        <v>180</v>
      </c>
      <c r="C104" s="45"/>
      <c r="D104" s="46"/>
      <c r="E104" s="24" t="s">
        <v>2</v>
      </c>
      <c r="F104" s="23">
        <v>31.34</v>
      </c>
      <c r="G104" s="34"/>
      <c r="H104" s="35"/>
      <c r="I104" s="28">
        <f>G473*F104</f>
        <v>0</v>
      </c>
      <c r="J104" s="29"/>
      <c r="K104" s="30"/>
    </row>
    <row r="105" spans="1:19" s="1" customFormat="1" ht="30" customHeight="1" x14ac:dyDescent="0.25">
      <c r="A105" s="4">
        <f t="shared" si="13"/>
        <v>14</v>
      </c>
      <c r="B105" s="31" t="s">
        <v>138</v>
      </c>
      <c r="C105" s="32"/>
      <c r="D105" s="33"/>
      <c r="E105" s="7" t="s">
        <v>2</v>
      </c>
      <c r="F105" s="8">
        <v>62.68</v>
      </c>
      <c r="G105" s="34"/>
      <c r="H105" s="35"/>
      <c r="I105" s="28">
        <f>G474*F105</f>
        <v>0</v>
      </c>
      <c r="J105" s="29"/>
      <c r="K105" s="30"/>
    </row>
    <row r="106" spans="1:19" s="1" customFormat="1" ht="30" customHeight="1" x14ac:dyDescent="0.25">
      <c r="A106" s="4">
        <f t="shared" si="13"/>
        <v>15</v>
      </c>
      <c r="B106" s="31" t="s">
        <v>55</v>
      </c>
      <c r="C106" s="32"/>
      <c r="D106" s="33"/>
      <c r="E106" s="7" t="s">
        <v>2</v>
      </c>
      <c r="F106" s="23">
        <v>849.51</v>
      </c>
      <c r="G106" s="34"/>
      <c r="H106" s="35"/>
      <c r="I106" s="28">
        <f>G475*F106</f>
        <v>0</v>
      </c>
      <c r="J106" s="29"/>
      <c r="K106" s="30"/>
      <c r="R106" s="25"/>
    </row>
    <row r="107" spans="1:19" s="1" customFormat="1" ht="30" customHeight="1" x14ac:dyDescent="0.25">
      <c r="A107" s="4">
        <f t="shared" si="13"/>
        <v>16</v>
      </c>
      <c r="B107" s="31" t="s">
        <v>56</v>
      </c>
      <c r="C107" s="32"/>
      <c r="D107" s="33"/>
      <c r="E107" s="7" t="s">
        <v>5</v>
      </c>
      <c r="F107" s="22">
        <v>987.02</v>
      </c>
      <c r="G107" s="34"/>
      <c r="H107" s="35"/>
      <c r="I107" s="28">
        <f>G476*F107</f>
        <v>0</v>
      </c>
      <c r="J107" s="29"/>
      <c r="K107" s="30"/>
      <c r="R107" s="25"/>
    </row>
    <row r="108" spans="1:19" s="1" customFormat="1" ht="30" customHeight="1" x14ac:dyDescent="0.25">
      <c r="A108" s="4">
        <f t="shared" si="13"/>
        <v>17</v>
      </c>
      <c r="B108" s="31" t="s">
        <v>57</v>
      </c>
      <c r="C108" s="32"/>
      <c r="D108" s="33"/>
      <c r="E108" s="7" t="s">
        <v>5</v>
      </c>
      <c r="F108" s="22">
        <v>793.71</v>
      </c>
      <c r="G108" s="34"/>
      <c r="H108" s="35"/>
      <c r="I108" s="28">
        <f>G477*F108</f>
        <v>0</v>
      </c>
      <c r="J108" s="29"/>
      <c r="K108" s="30"/>
      <c r="S108" s="25"/>
    </row>
    <row r="109" spans="1:19" s="1" customFormat="1" ht="30" customHeight="1" x14ac:dyDescent="0.25">
      <c r="A109" s="4">
        <f t="shared" si="13"/>
        <v>18</v>
      </c>
      <c r="B109" s="31" t="s">
        <v>139</v>
      </c>
      <c r="C109" s="32"/>
      <c r="D109" s="33"/>
      <c r="E109" s="7" t="s">
        <v>5</v>
      </c>
      <c r="F109" s="22">
        <v>681.56</v>
      </c>
      <c r="G109" s="34"/>
      <c r="H109" s="35"/>
      <c r="I109" s="28">
        <f>G478*F109</f>
        <v>0</v>
      </c>
      <c r="J109" s="29"/>
      <c r="K109" s="30"/>
    </row>
    <row r="110" spans="1:19" s="1" customFormat="1" ht="30" customHeight="1" x14ac:dyDescent="0.25">
      <c r="A110" s="4">
        <f t="shared" si="13"/>
        <v>19</v>
      </c>
      <c r="B110" s="31" t="s">
        <v>140</v>
      </c>
      <c r="C110" s="32"/>
      <c r="D110" s="33"/>
      <c r="E110" s="7" t="s">
        <v>5</v>
      </c>
      <c r="F110" s="20">
        <v>169.79</v>
      </c>
      <c r="G110" s="34"/>
      <c r="H110" s="35"/>
      <c r="I110" s="28">
        <f>G479*F110</f>
        <v>0</v>
      </c>
      <c r="J110" s="29"/>
      <c r="K110" s="30"/>
    </row>
    <row r="111" spans="1:19" s="1" customFormat="1" ht="30" customHeight="1" x14ac:dyDescent="0.25">
      <c r="A111" s="4">
        <f t="shared" si="13"/>
        <v>20</v>
      </c>
      <c r="B111" s="44" t="s">
        <v>152</v>
      </c>
      <c r="C111" s="45"/>
      <c r="D111" s="46"/>
      <c r="E111" s="24" t="s">
        <v>2</v>
      </c>
      <c r="F111" s="23">
        <v>101.65</v>
      </c>
      <c r="G111" s="34"/>
      <c r="H111" s="35"/>
      <c r="I111" s="28">
        <f>G479*F111</f>
        <v>0</v>
      </c>
      <c r="J111" s="29"/>
      <c r="K111" s="30"/>
    </row>
    <row r="112" spans="1:19" s="1" customFormat="1" ht="30" customHeight="1" x14ac:dyDescent="0.25">
      <c r="A112" s="4">
        <f t="shared" si="13"/>
        <v>21</v>
      </c>
      <c r="B112" s="31" t="s">
        <v>142</v>
      </c>
      <c r="C112" s="32"/>
      <c r="D112" s="33"/>
      <c r="E112" s="7" t="s">
        <v>2</v>
      </c>
      <c r="F112" s="8">
        <v>143.47</v>
      </c>
      <c r="G112" s="34"/>
      <c r="H112" s="35"/>
      <c r="I112" s="28">
        <f>G480*F112</f>
        <v>0</v>
      </c>
      <c r="J112" s="29"/>
      <c r="K112" s="30"/>
    </row>
    <row r="113" spans="1:11" s="1" customFormat="1" ht="15.2" customHeight="1" x14ac:dyDescent="0.25">
      <c r="A113" s="4">
        <f t="shared" si="13"/>
        <v>22</v>
      </c>
      <c r="B113" s="31" t="s">
        <v>141</v>
      </c>
      <c r="C113" s="36"/>
      <c r="D113" s="37"/>
      <c r="E113" s="7" t="s">
        <v>5</v>
      </c>
      <c r="F113" s="9">
        <v>1</v>
      </c>
      <c r="G113" s="34"/>
      <c r="H113" s="35"/>
      <c r="I113" s="28">
        <f>G478*F113</f>
        <v>0</v>
      </c>
      <c r="J113" s="29"/>
      <c r="K113" s="30"/>
    </row>
    <row r="114" spans="1:11" s="1" customFormat="1" ht="15.2" customHeight="1" x14ac:dyDescent="0.25">
      <c r="A114" s="4">
        <f t="shared" si="13"/>
        <v>23</v>
      </c>
      <c r="B114" s="31" t="s">
        <v>144</v>
      </c>
      <c r="C114" s="36"/>
      <c r="D114" s="37"/>
      <c r="E114" s="7" t="s">
        <v>5</v>
      </c>
      <c r="F114" s="9">
        <v>1</v>
      </c>
      <c r="G114" s="34"/>
      <c r="H114" s="35"/>
      <c r="I114" s="28">
        <f>G479*F114</f>
        <v>0</v>
      </c>
      <c r="J114" s="29"/>
      <c r="K114" s="30"/>
    </row>
    <row r="115" spans="1:11" s="1" customFormat="1" ht="15.2" customHeight="1" x14ac:dyDescent="0.25">
      <c r="A115" s="4">
        <f t="shared" si="13"/>
        <v>24</v>
      </c>
      <c r="B115" s="31" t="s">
        <v>145</v>
      </c>
      <c r="C115" s="36"/>
      <c r="D115" s="37"/>
      <c r="E115" s="7" t="s">
        <v>5</v>
      </c>
      <c r="F115" s="9">
        <v>1</v>
      </c>
      <c r="G115" s="34"/>
      <c r="H115" s="35"/>
      <c r="I115" s="28">
        <f>G480*F115</f>
        <v>0</v>
      </c>
      <c r="J115" s="29"/>
      <c r="K115" s="30"/>
    </row>
    <row r="116" spans="1:11" s="1" customFormat="1" ht="15.2" customHeight="1" x14ac:dyDescent="0.25">
      <c r="A116" s="4">
        <f t="shared" si="13"/>
        <v>25</v>
      </c>
      <c r="B116" s="44" t="s">
        <v>181</v>
      </c>
      <c r="C116" s="94"/>
      <c r="D116" s="95"/>
      <c r="E116" s="24" t="s">
        <v>5</v>
      </c>
      <c r="F116" s="26">
        <v>1</v>
      </c>
      <c r="G116" s="34"/>
      <c r="H116" s="35"/>
      <c r="I116" s="28">
        <f>G481*F116</f>
        <v>0</v>
      </c>
      <c r="J116" s="29"/>
      <c r="K116" s="30"/>
    </row>
    <row r="117" spans="1:11" s="1" customFormat="1" ht="15.2" customHeight="1" x14ac:dyDescent="0.25">
      <c r="A117" s="4">
        <f>A115+1</f>
        <v>25</v>
      </c>
      <c r="B117" s="31" t="s">
        <v>58</v>
      </c>
      <c r="C117" s="36"/>
      <c r="D117" s="37"/>
      <c r="E117" s="7" t="s">
        <v>3</v>
      </c>
      <c r="F117" s="26">
        <v>5097</v>
      </c>
      <c r="G117" s="34"/>
      <c r="H117" s="35"/>
      <c r="I117" s="28">
        <f>G479*F117</f>
        <v>0</v>
      </c>
      <c r="J117" s="29"/>
      <c r="K117" s="30"/>
    </row>
    <row r="118" spans="1:11" s="1" customFormat="1" ht="30.6" customHeight="1" x14ac:dyDescent="0.25">
      <c r="A118" s="4">
        <f t="shared" si="13"/>
        <v>26</v>
      </c>
      <c r="B118" s="31" t="s">
        <v>126</v>
      </c>
      <c r="C118" s="36"/>
      <c r="D118" s="37"/>
      <c r="E118" s="7" t="s">
        <v>3</v>
      </c>
      <c r="F118" s="26">
        <v>1534</v>
      </c>
      <c r="G118" s="34"/>
      <c r="H118" s="35"/>
      <c r="I118" s="28">
        <f>G480*F118</f>
        <v>0</v>
      </c>
      <c r="J118" s="29"/>
      <c r="K118" s="30"/>
    </row>
    <row r="119" spans="1:11" s="1" customFormat="1" ht="15.2" customHeight="1" x14ac:dyDescent="0.25">
      <c r="A119" s="4">
        <f t="shared" si="13"/>
        <v>27</v>
      </c>
      <c r="B119" s="38" t="s">
        <v>147</v>
      </c>
      <c r="C119" s="39"/>
      <c r="D119" s="40"/>
      <c r="E119" s="7" t="s">
        <v>4</v>
      </c>
      <c r="F119" s="26">
        <v>2691</v>
      </c>
      <c r="G119" s="34"/>
      <c r="H119" s="35"/>
      <c r="I119" s="28">
        <f>G480*F119</f>
        <v>0</v>
      </c>
      <c r="J119" s="29"/>
      <c r="K119" s="30"/>
    </row>
    <row r="120" spans="1:11" s="1" customFormat="1" ht="15.2" customHeight="1" x14ac:dyDescent="0.25">
      <c r="A120" s="4">
        <f t="shared" si="13"/>
        <v>28</v>
      </c>
      <c r="B120" s="38" t="s">
        <v>148</v>
      </c>
      <c r="C120" s="39"/>
      <c r="D120" s="40"/>
      <c r="E120" s="7" t="s">
        <v>3</v>
      </c>
      <c r="F120" s="20">
        <v>11.76</v>
      </c>
      <c r="G120" s="34"/>
      <c r="H120" s="35"/>
      <c r="I120" s="28">
        <f>G481*F120</f>
        <v>0</v>
      </c>
      <c r="J120" s="29"/>
      <c r="K120" s="30"/>
    </row>
    <row r="121" spans="1:11" s="1" customFormat="1" ht="30" customHeight="1" x14ac:dyDescent="0.25">
      <c r="A121" s="4">
        <f t="shared" si="13"/>
        <v>29</v>
      </c>
      <c r="B121" s="31" t="s">
        <v>156</v>
      </c>
      <c r="C121" s="32"/>
      <c r="D121" s="33"/>
      <c r="E121" s="7" t="s">
        <v>3</v>
      </c>
      <c r="F121" s="20">
        <v>26.55</v>
      </c>
      <c r="G121" s="34"/>
      <c r="H121" s="35"/>
      <c r="I121" s="28">
        <f>G482*F121</f>
        <v>0</v>
      </c>
      <c r="J121" s="29"/>
      <c r="K121" s="30"/>
    </row>
    <row r="122" spans="1:11" s="1" customFormat="1" ht="45" customHeight="1" x14ac:dyDescent="0.25">
      <c r="A122" s="4">
        <f t="shared" si="13"/>
        <v>30</v>
      </c>
      <c r="B122" s="31" t="s">
        <v>157</v>
      </c>
      <c r="C122" s="32"/>
      <c r="D122" s="33"/>
      <c r="E122" s="7" t="s">
        <v>2</v>
      </c>
      <c r="F122" s="20">
        <v>91.29</v>
      </c>
      <c r="G122" s="34"/>
      <c r="H122" s="35"/>
      <c r="I122" s="28">
        <f>G483*F122</f>
        <v>0</v>
      </c>
      <c r="J122" s="29"/>
      <c r="K122" s="30"/>
    </row>
    <row r="123" spans="1:11" s="1" customFormat="1" ht="30" customHeight="1" x14ac:dyDescent="0.25">
      <c r="A123" s="4">
        <f t="shared" si="13"/>
        <v>31</v>
      </c>
      <c r="B123" s="31" t="s">
        <v>146</v>
      </c>
      <c r="C123" s="36"/>
      <c r="D123" s="37"/>
      <c r="E123" s="7" t="s">
        <v>2</v>
      </c>
      <c r="F123" s="5">
        <v>36</v>
      </c>
      <c r="G123" s="34"/>
      <c r="H123" s="35"/>
      <c r="I123" s="28">
        <f>G479*F123</f>
        <v>0</v>
      </c>
      <c r="J123" s="29"/>
      <c r="K123" s="30"/>
    </row>
    <row r="124" spans="1:11" s="1" customFormat="1" ht="15.2" customHeight="1" x14ac:dyDescent="0.25">
      <c r="A124" s="4">
        <f t="shared" si="13"/>
        <v>32</v>
      </c>
      <c r="B124" s="38" t="s">
        <v>59</v>
      </c>
      <c r="C124" s="39"/>
      <c r="D124" s="40"/>
      <c r="E124" s="7" t="s">
        <v>4</v>
      </c>
      <c r="F124" s="26">
        <v>8882</v>
      </c>
      <c r="G124" s="34"/>
      <c r="H124" s="35"/>
      <c r="I124" s="28">
        <f>G483*F124</f>
        <v>0</v>
      </c>
      <c r="J124" s="29"/>
      <c r="K124" s="30"/>
    </row>
    <row r="125" spans="1:11" s="1" customFormat="1" ht="45" customHeight="1" x14ac:dyDescent="0.25">
      <c r="A125" s="4">
        <f t="shared" si="13"/>
        <v>33</v>
      </c>
      <c r="B125" s="31" t="s">
        <v>159</v>
      </c>
      <c r="C125" s="32"/>
      <c r="D125" s="33"/>
      <c r="E125" s="7" t="s">
        <v>4</v>
      </c>
      <c r="F125" s="9">
        <v>153</v>
      </c>
      <c r="G125" s="34"/>
      <c r="H125" s="35"/>
      <c r="I125" s="28">
        <f>G486*F125</f>
        <v>0</v>
      </c>
      <c r="J125" s="29"/>
      <c r="K125" s="30"/>
    </row>
    <row r="126" spans="1:11" s="1" customFormat="1" ht="15.2" customHeight="1" x14ac:dyDescent="0.25">
      <c r="A126" s="4"/>
      <c r="B126" s="17"/>
      <c r="C126" s="17"/>
      <c r="D126" s="17"/>
      <c r="E126" s="16" t="s">
        <v>170</v>
      </c>
      <c r="F126" s="17"/>
      <c r="G126" s="17"/>
      <c r="H126" s="17"/>
      <c r="I126" s="18"/>
      <c r="J126" s="19"/>
      <c r="K126" s="19"/>
    </row>
    <row r="127" spans="1:11" s="1" customFormat="1" ht="45" customHeight="1" x14ac:dyDescent="0.25">
      <c r="A127" s="4">
        <f>A125+1</f>
        <v>34</v>
      </c>
      <c r="B127" s="31" t="s">
        <v>160</v>
      </c>
      <c r="C127" s="32"/>
      <c r="D127" s="33"/>
      <c r="E127" s="7" t="s">
        <v>2</v>
      </c>
      <c r="F127" s="9">
        <v>100</v>
      </c>
      <c r="G127" s="34"/>
      <c r="H127" s="35"/>
      <c r="I127" s="28">
        <f>G487*F127</f>
        <v>0</v>
      </c>
      <c r="J127" s="29"/>
      <c r="K127" s="30"/>
    </row>
    <row r="128" spans="1:11" s="1" customFormat="1" ht="30" customHeight="1" x14ac:dyDescent="0.25">
      <c r="A128" s="4">
        <f t="shared" si="13"/>
        <v>35</v>
      </c>
      <c r="B128" s="31" t="s">
        <v>60</v>
      </c>
      <c r="C128" s="36"/>
      <c r="D128" s="37"/>
      <c r="E128" s="7" t="s">
        <v>16</v>
      </c>
      <c r="F128" s="9">
        <v>1</v>
      </c>
      <c r="G128" s="34"/>
      <c r="H128" s="35"/>
      <c r="I128" s="28">
        <f>G481*F128</f>
        <v>0</v>
      </c>
      <c r="J128" s="29"/>
      <c r="K128" s="30"/>
    </row>
    <row r="129" spans="1:11" s="1" customFormat="1" ht="30" customHeight="1" x14ac:dyDescent="0.25">
      <c r="A129" s="4">
        <f t="shared" si="13"/>
        <v>36</v>
      </c>
      <c r="B129" s="31" t="s">
        <v>61</v>
      </c>
      <c r="C129" s="36"/>
      <c r="D129" s="37"/>
      <c r="E129" s="7" t="s">
        <v>2</v>
      </c>
      <c r="F129" s="5">
        <v>3609</v>
      </c>
      <c r="G129" s="34"/>
      <c r="H129" s="35"/>
      <c r="I129" s="28">
        <f>G480*F129</f>
        <v>0</v>
      </c>
      <c r="J129" s="29"/>
      <c r="K129" s="30"/>
    </row>
    <row r="130" spans="1:11" s="1" customFormat="1" ht="15.2" customHeight="1" x14ac:dyDescent="0.25">
      <c r="A130" s="41" t="s">
        <v>151</v>
      </c>
      <c r="B130" s="42"/>
      <c r="C130" s="42"/>
      <c r="D130" s="42"/>
      <c r="E130" s="42"/>
      <c r="F130" s="42"/>
      <c r="G130" s="42"/>
      <c r="H130" s="42"/>
      <c r="I130" s="42"/>
      <c r="J130" s="42"/>
      <c r="K130" s="43"/>
    </row>
    <row r="131" spans="1:11" s="1" customFormat="1" ht="30" customHeight="1" x14ac:dyDescent="0.25">
      <c r="A131" s="4">
        <v>1</v>
      </c>
      <c r="B131" s="31" t="s">
        <v>152</v>
      </c>
      <c r="C131" s="32"/>
      <c r="D131" s="33"/>
      <c r="E131" s="7" t="s">
        <v>2</v>
      </c>
      <c r="F131" s="8">
        <v>131.87</v>
      </c>
      <c r="G131" s="34"/>
      <c r="H131" s="35"/>
      <c r="I131" s="28">
        <f>G496*F131</f>
        <v>0</v>
      </c>
      <c r="J131" s="29"/>
      <c r="K131" s="30"/>
    </row>
    <row r="132" spans="1:11" s="1" customFormat="1" ht="30" customHeight="1" x14ac:dyDescent="0.25">
      <c r="A132" s="4">
        <f>A131+1</f>
        <v>2</v>
      </c>
      <c r="B132" s="31" t="s">
        <v>142</v>
      </c>
      <c r="C132" s="32"/>
      <c r="D132" s="33"/>
      <c r="E132" s="7" t="s">
        <v>2</v>
      </c>
      <c r="F132" s="8">
        <v>84.33</v>
      </c>
      <c r="G132" s="34"/>
      <c r="H132" s="35"/>
      <c r="I132" s="28">
        <f>G497*F132</f>
        <v>0</v>
      </c>
      <c r="J132" s="29"/>
      <c r="K132" s="30"/>
    </row>
    <row r="133" spans="1:11" s="1" customFormat="1" ht="30" customHeight="1" x14ac:dyDescent="0.25">
      <c r="A133" s="4">
        <f t="shared" ref="A133:A147" si="14">A132+1</f>
        <v>3</v>
      </c>
      <c r="B133" s="31" t="s">
        <v>143</v>
      </c>
      <c r="C133" s="32"/>
      <c r="D133" s="33"/>
      <c r="E133" s="7" t="s">
        <v>2</v>
      </c>
      <c r="F133" s="8">
        <v>93.28</v>
      </c>
      <c r="G133" s="34"/>
      <c r="H133" s="35"/>
      <c r="I133" s="28">
        <f>G498*F133</f>
        <v>0</v>
      </c>
      <c r="J133" s="29"/>
      <c r="K133" s="30"/>
    </row>
    <row r="134" spans="1:11" s="1" customFormat="1" ht="30" customHeight="1" x14ac:dyDescent="0.25">
      <c r="A134" s="4">
        <f t="shared" si="14"/>
        <v>4</v>
      </c>
      <c r="B134" s="31" t="s">
        <v>153</v>
      </c>
      <c r="C134" s="32"/>
      <c r="D134" s="33"/>
      <c r="E134" s="7" t="s">
        <v>2</v>
      </c>
      <c r="F134" s="8">
        <v>105.5</v>
      </c>
      <c r="G134" s="34"/>
      <c r="H134" s="35"/>
      <c r="I134" s="28">
        <f>G499*F134</f>
        <v>0</v>
      </c>
      <c r="J134" s="29"/>
      <c r="K134" s="30"/>
    </row>
    <row r="135" spans="1:11" s="1" customFormat="1" ht="15.2" customHeight="1" x14ac:dyDescent="0.25">
      <c r="A135" s="4">
        <f t="shared" si="14"/>
        <v>5</v>
      </c>
      <c r="B135" s="38" t="s">
        <v>147</v>
      </c>
      <c r="C135" s="39"/>
      <c r="D135" s="40"/>
      <c r="E135" s="7" t="s">
        <v>4</v>
      </c>
      <c r="F135" s="26">
        <v>1034</v>
      </c>
      <c r="G135" s="34"/>
      <c r="H135" s="35"/>
      <c r="I135" s="28">
        <f>G493*F135</f>
        <v>0</v>
      </c>
      <c r="J135" s="29"/>
      <c r="K135" s="30"/>
    </row>
    <row r="136" spans="1:11" s="1" customFormat="1" ht="15.2" customHeight="1" x14ac:dyDescent="0.25">
      <c r="A136" s="4">
        <f t="shared" si="14"/>
        <v>6</v>
      </c>
      <c r="B136" s="38" t="s">
        <v>148</v>
      </c>
      <c r="C136" s="39"/>
      <c r="D136" s="40"/>
      <c r="E136" s="7" t="s">
        <v>3</v>
      </c>
      <c r="F136" s="20">
        <v>2.89</v>
      </c>
      <c r="G136" s="34"/>
      <c r="H136" s="35"/>
      <c r="I136" s="28">
        <f>G496*F136</f>
        <v>0</v>
      </c>
      <c r="J136" s="29"/>
      <c r="K136" s="30"/>
    </row>
    <row r="137" spans="1:11" s="1" customFormat="1" ht="30" customHeight="1" x14ac:dyDescent="0.25">
      <c r="A137" s="4">
        <f t="shared" si="14"/>
        <v>7</v>
      </c>
      <c r="B137" s="31" t="s">
        <v>154</v>
      </c>
      <c r="C137" s="32"/>
      <c r="D137" s="33"/>
      <c r="E137" s="7" t="s">
        <v>4</v>
      </c>
      <c r="F137" s="9">
        <v>16054</v>
      </c>
      <c r="G137" s="34"/>
      <c r="H137" s="35"/>
      <c r="I137" s="28">
        <f>G494*F137</f>
        <v>0</v>
      </c>
      <c r="J137" s="29"/>
      <c r="K137" s="30"/>
    </row>
    <row r="138" spans="1:11" s="1" customFormat="1" ht="30" customHeight="1" x14ac:dyDescent="0.25">
      <c r="A138" s="4">
        <f t="shared" si="14"/>
        <v>8</v>
      </c>
      <c r="B138" s="31" t="s">
        <v>156</v>
      </c>
      <c r="C138" s="32"/>
      <c r="D138" s="33"/>
      <c r="E138" s="7" t="s">
        <v>3</v>
      </c>
      <c r="F138" s="22">
        <v>38.979999999999997</v>
      </c>
      <c r="G138" s="34"/>
      <c r="H138" s="35"/>
      <c r="I138" s="28">
        <f>G501*F138</f>
        <v>0</v>
      </c>
      <c r="J138" s="29"/>
      <c r="K138" s="30"/>
    </row>
    <row r="139" spans="1:11" s="1" customFormat="1" ht="30" customHeight="1" x14ac:dyDescent="0.25">
      <c r="A139" s="4">
        <f t="shared" si="14"/>
        <v>9</v>
      </c>
      <c r="B139" s="31" t="s">
        <v>161</v>
      </c>
      <c r="C139" s="32"/>
      <c r="D139" s="33"/>
      <c r="E139" s="7" t="s">
        <v>5</v>
      </c>
      <c r="F139" s="9">
        <v>4</v>
      </c>
      <c r="G139" s="34"/>
      <c r="H139" s="35"/>
      <c r="I139" s="28">
        <f>G502*F139</f>
        <v>0</v>
      </c>
      <c r="J139" s="29"/>
      <c r="K139" s="30"/>
    </row>
    <row r="140" spans="1:11" s="1" customFormat="1" ht="30" customHeight="1" x14ac:dyDescent="0.25">
      <c r="A140" s="4">
        <f t="shared" si="14"/>
        <v>10</v>
      </c>
      <c r="B140" s="31" t="s">
        <v>162</v>
      </c>
      <c r="C140" s="32"/>
      <c r="D140" s="33"/>
      <c r="E140" s="7" t="s">
        <v>5</v>
      </c>
      <c r="F140" s="9">
        <v>2</v>
      </c>
      <c r="G140" s="34"/>
      <c r="H140" s="35"/>
      <c r="I140" s="28">
        <f>G503*F140</f>
        <v>0</v>
      </c>
      <c r="J140" s="29"/>
      <c r="K140" s="30"/>
    </row>
    <row r="141" spans="1:11" s="1" customFormat="1" ht="30" customHeight="1" x14ac:dyDescent="0.25">
      <c r="A141" s="4">
        <f t="shared" si="14"/>
        <v>11</v>
      </c>
      <c r="B141" s="31" t="s">
        <v>163</v>
      </c>
      <c r="C141" s="32"/>
      <c r="D141" s="33"/>
      <c r="E141" s="7" t="s">
        <v>5</v>
      </c>
      <c r="F141" s="9">
        <v>3</v>
      </c>
      <c r="G141" s="34"/>
      <c r="H141" s="35"/>
      <c r="I141" s="28">
        <f>G504*F141</f>
        <v>0</v>
      </c>
      <c r="J141" s="29"/>
      <c r="K141" s="30"/>
    </row>
    <row r="142" spans="1:11" s="1" customFormat="1" ht="30" customHeight="1" x14ac:dyDescent="0.25">
      <c r="A142" s="4">
        <f t="shared" si="14"/>
        <v>12</v>
      </c>
      <c r="B142" s="31" t="s">
        <v>164</v>
      </c>
      <c r="C142" s="32"/>
      <c r="D142" s="33"/>
      <c r="E142" s="7" t="s">
        <v>5</v>
      </c>
      <c r="F142" s="9">
        <v>2</v>
      </c>
      <c r="G142" s="34"/>
      <c r="H142" s="35"/>
      <c r="I142" s="28">
        <f>G505*F142</f>
        <v>0</v>
      </c>
      <c r="J142" s="29"/>
      <c r="K142" s="30"/>
    </row>
    <row r="143" spans="1:11" s="1" customFormat="1" ht="15.2" customHeight="1" x14ac:dyDescent="0.25">
      <c r="A143" s="4">
        <f t="shared" si="14"/>
        <v>13</v>
      </c>
      <c r="B143" s="38" t="s">
        <v>59</v>
      </c>
      <c r="C143" s="39"/>
      <c r="D143" s="40"/>
      <c r="E143" s="7" t="s">
        <v>4</v>
      </c>
      <c r="F143" s="9">
        <v>25270</v>
      </c>
      <c r="G143" s="34"/>
      <c r="H143" s="35"/>
      <c r="I143" s="28">
        <f>G502*F143</f>
        <v>0</v>
      </c>
      <c r="J143" s="29"/>
      <c r="K143" s="30"/>
    </row>
    <row r="144" spans="1:11" s="1" customFormat="1" ht="30" customHeight="1" x14ac:dyDescent="0.25">
      <c r="A144" s="4">
        <f t="shared" si="14"/>
        <v>14</v>
      </c>
      <c r="B144" s="31" t="s">
        <v>149</v>
      </c>
      <c r="C144" s="32"/>
      <c r="D144" s="33"/>
      <c r="E144" s="7" t="s">
        <v>4</v>
      </c>
      <c r="F144" s="9">
        <v>2857</v>
      </c>
      <c r="G144" s="34"/>
      <c r="H144" s="35"/>
      <c r="I144" s="28">
        <f>G491*F144</f>
        <v>0</v>
      </c>
      <c r="J144" s="29"/>
      <c r="K144" s="30"/>
    </row>
    <row r="145" spans="1:11" s="1" customFormat="1" ht="60" customHeight="1" x14ac:dyDescent="0.25">
      <c r="A145" s="4">
        <f t="shared" si="14"/>
        <v>15</v>
      </c>
      <c r="B145" s="31" t="s">
        <v>158</v>
      </c>
      <c r="C145" s="32"/>
      <c r="D145" s="33"/>
      <c r="E145" s="7" t="s">
        <v>4</v>
      </c>
      <c r="F145" s="9">
        <v>2857</v>
      </c>
      <c r="G145" s="34"/>
      <c r="H145" s="35"/>
      <c r="I145" s="28">
        <f>G504*F145</f>
        <v>0</v>
      </c>
      <c r="J145" s="29"/>
      <c r="K145" s="30"/>
    </row>
    <row r="146" spans="1:11" s="1" customFormat="1" ht="15.2" customHeight="1" x14ac:dyDescent="0.25">
      <c r="A146" s="4">
        <f t="shared" si="14"/>
        <v>16</v>
      </c>
      <c r="B146" s="31" t="s">
        <v>165</v>
      </c>
      <c r="C146" s="36"/>
      <c r="D146" s="37"/>
      <c r="E146" s="7" t="s">
        <v>3</v>
      </c>
      <c r="F146" s="26">
        <v>76019</v>
      </c>
      <c r="G146" s="34"/>
      <c r="H146" s="35"/>
      <c r="I146" s="28">
        <f>G508*F146</f>
        <v>0</v>
      </c>
      <c r="J146" s="29"/>
      <c r="K146" s="30"/>
    </row>
    <row r="147" spans="1:11" s="1" customFormat="1" ht="30" customHeight="1" x14ac:dyDescent="0.25">
      <c r="A147" s="4">
        <f t="shared" si="14"/>
        <v>17</v>
      </c>
      <c r="B147" s="31" t="s">
        <v>166</v>
      </c>
      <c r="C147" s="36"/>
      <c r="D147" s="37"/>
      <c r="E147" s="7" t="s">
        <v>3</v>
      </c>
      <c r="F147" s="26">
        <v>4136</v>
      </c>
      <c r="G147" s="34"/>
      <c r="H147" s="35"/>
      <c r="I147" s="28">
        <f>G509*F147</f>
        <v>0</v>
      </c>
      <c r="J147" s="29"/>
      <c r="K147" s="30"/>
    </row>
    <row r="148" spans="1:11" s="1" customFormat="1" ht="15" customHeight="1" x14ac:dyDescent="0.25">
      <c r="A148" s="41" t="s">
        <v>167</v>
      </c>
      <c r="B148" s="42"/>
      <c r="C148" s="42"/>
      <c r="D148" s="42"/>
      <c r="E148" s="42"/>
      <c r="F148" s="42"/>
      <c r="G148" s="42"/>
      <c r="H148" s="42"/>
      <c r="I148" s="42"/>
      <c r="J148" s="42"/>
      <c r="K148" s="43"/>
    </row>
    <row r="149" spans="1:11" s="1" customFormat="1" ht="15.2" customHeight="1" x14ac:dyDescent="0.25">
      <c r="A149" s="4">
        <v>1</v>
      </c>
      <c r="B149" s="31" t="s">
        <v>58</v>
      </c>
      <c r="C149" s="36"/>
      <c r="D149" s="37"/>
      <c r="E149" s="7" t="s">
        <v>3</v>
      </c>
      <c r="F149" s="9">
        <v>7175</v>
      </c>
      <c r="G149" s="34"/>
      <c r="H149" s="35"/>
      <c r="I149" s="28">
        <f>G511*F149</f>
        <v>0</v>
      </c>
      <c r="J149" s="29"/>
      <c r="K149" s="30"/>
    </row>
    <row r="150" spans="1:11" s="1" customFormat="1" ht="30.6" customHeight="1" x14ac:dyDescent="0.25">
      <c r="A150" s="4">
        <f t="shared" ref="A150:A153" si="15">A149+1</f>
        <v>2</v>
      </c>
      <c r="B150" s="31" t="s">
        <v>126</v>
      </c>
      <c r="C150" s="36"/>
      <c r="D150" s="37"/>
      <c r="E150" s="7" t="s">
        <v>3</v>
      </c>
      <c r="F150" s="9">
        <v>9663</v>
      </c>
      <c r="G150" s="34"/>
      <c r="H150" s="35"/>
      <c r="I150" s="28">
        <f>G512*F150</f>
        <v>0</v>
      </c>
      <c r="J150" s="29"/>
      <c r="K150" s="30"/>
    </row>
    <row r="151" spans="1:11" s="1" customFormat="1" ht="15.2" customHeight="1" x14ac:dyDescent="0.25">
      <c r="A151" s="4">
        <f t="shared" si="15"/>
        <v>3</v>
      </c>
      <c r="B151" s="38" t="s">
        <v>59</v>
      </c>
      <c r="C151" s="39"/>
      <c r="D151" s="40"/>
      <c r="E151" s="7" t="s">
        <v>4</v>
      </c>
      <c r="F151" s="9">
        <v>43164</v>
      </c>
      <c r="G151" s="34"/>
      <c r="H151" s="35"/>
      <c r="I151" s="28">
        <f>G509*F151</f>
        <v>0</v>
      </c>
      <c r="J151" s="29"/>
      <c r="K151" s="30"/>
    </row>
    <row r="152" spans="1:11" s="1" customFormat="1" ht="30" customHeight="1" x14ac:dyDescent="0.25">
      <c r="A152" s="4">
        <f t="shared" si="15"/>
        <v>4</v>
      </c>
      <c r="B152" s="31" t="s">
        <v>149</v>
      </c>
      <c r="C152" s="32"/>
      <c r="D152" s="33"/>
      <c r="E152" s="7" t="s">
        <v>4</v>
      </c>
      <c r="F152" s="9">
        <v>3880</v>
      </c>
      <c r="G152" s="34"/>
      <c r="H152" s="35"/>
      <c r="I152" s="28">
        <f>G498*F152</f>
        <v>0</v>
      </c>
      <c r="J152" s="29"/>
      <c r="K152" s="30"/>
    </row>
    <row r="153" spans="1:11" s="1" customFormat="1" ht="60" customHeight="1" x14ac:dyDescent="0.25">
      <c r="A153" s="4">
        <f t="shared" si="15"/>
        <v>5</v>
      </c>
      <c r="B153" s="31" t="s">
        <v>158</v>
      </c>
      <c r="C153" s="32"/>
      <c r="D153" s="33"/>
      <c r="E153" s="7" t="s">
        <v>4</v>
      </c>
      <c r="F153" s="9">
        <v>3880</v>
      </c>
      <c r="G153" s="34"/>
      <c r="H153" s="35"/>
      <c r="I153" s="28">
        <f>G512*F153</f>
        <v>0</v>
      </c>
      <c r="J153" s="29"/>
      <c r="K153" s="30"/>
    </row>
    <row r="154" spans="1:11" s="1" customFormat="1" ht="15.2" customHeight="1" x14ac:dyDescent="0.2">
      <c r="A154" s="58" t="s">
        <v>68</v>
      </c>
      <c r="B154" s="59"/>
      <c r="C154" s="59"/>
      <c r="D154" s="59"/>
      <c r="E154" s="59"/>
      <c r="F154" s="59"/>
      <c r="G154" s="59"/>
      <c r="H154" s="60"/>
      <c r="I154" s="61">
        <f>SUM(I93:K129)</f>
        <v>0</v>
      </c>
      <c r="J154" s="62"/>
      <c r="K154" s="62"/>
    </row>
    <row r="155" spans="1:11" s="1" customFormat="1" ht="15.2" customHeight="1" x14ac:dyDescent="0.2">
      <c r="A155" s="17"/>
      <c r="B155" s="17"/>
      <c r="C155" s="17"/>
      <c r="D155" s="17"/>
      <c r="E155" s="17"/>
      <c r="F155" s="17"/>
      <c r="G155" s="17"/>
      <c r="H155" s="17"/>
      <c r="I155" s="18"/>
      <c r="J155" s="19"/>
      <c r="K155" s="19"/>
    </row>
    <row r="156" spans="1:11" s="1" customFormat="1" ht="15.2" customHeight="1" x14ac:dyDescent="0.2">
      <c r="A156" s="17"/>
      <c r="B156" s="17"/>
      <c r="C156" s="17"/>
      <c r="D156" s="17"/>
      <c r="E156" s="16" t="s">
        <v>171</v>
      </c>
      <c r="F156" s="17"/>
      <c r="G156" s="17"/>
      <c r="H156" s="17"/>
      <c r="I156" s="18"/>
      <c r="J156" s="19"/>
      <c r="K156" s="19"/>
    </row>
    <row r="157" spans="1:11" s="2" customFormat="1" ht="13.5" customHeight="1" x14ac:dyDescent="0.2">
      <c r="A157" s="70" t="s">
        <v>69</v>
      </c>
      <c r="B157" s="71"/>
      <c r="C157" s="71"/>
      <c r="D157" s="71"/>
      <c r="E157" s="72"/>
      <c r="F157" s="72"/>
      <c r="G157" s="72"/>
      <c r="H157" s="72"/>
      <c r="I157" s="72"/>
      <c r="J157" s="72"/>
      <c r="K157" s="73"/>
    </row>
    <row r="158" spans="1:11" s="2" customFormat="1" ht="15.2" customHeight="1" x14ac:dyDescent="0.25">
      <c r="A158" s="4" t="s">
        <v>8</v>
      </c>
      <c r="B158" s="74" t="s">
        <v>0</v>
      </c>
      <c r="C158" s="74"/>
      <c r="D158" s="74"/>
      <c r="E158" s="74" t="s">
        <v>1</v>
      </c>
      <c r="F158" s="74"/>
      <c r="G158" s="75" t="s">
        <v>6</v>
      </c>
      <c r="H158" s="75"/>
      <c r="I158" s="76" t="s">
        <v>9</v>
      </c>
      <c r="J158" s="74"/>
      <c r="K158" s="74"/>
    </row>
    <row r="159" spans="1:11" s="2" customFormat="1" ht="30.75" customHeight="1" x14ac:dyDescent="0.2">
      <c r="A159" s="21">
        <v>1</v>
      </c>
      <c r="B159" s="63" t="s">
        <v>93</v>
      </c>
      <c r="C159" s="48"/>
      <c r="D159" s="49"/>
      <c r="E159" s="6" t="s">
        <v>5</v>
      </c>
      <c r="F159" s="6">
        <v>1</v>
      </c>
      <c r="G159" s="77"/>
      <c r="H159" s="78"/>
      <c r="I159" s="28">
        <f>F159*G159</f>
        <v>0</v>
      </c>
      <c r="J159" s="29"/>
      <c r="K159" s="30"/>
    </row>
    <row r="160" spans="1:11" s="2" customFormat="1" ht="45.2" customHeight="1" x14ac:dyDescent="0.25">
      <c r="A160" s="4">
        <f>A159+1</f>
        <v>2</v>
      </c>
      <c r="B160" s="31" t="s">
        <v>110</v>
      </c>
      <c r="C160" s="32"/>
      <c r="D160" s="33"/>
      <c r="E160" s="7" t="s">
        <v>2</v>
      </c>
      <c r="F160" s="5">
        <v>3337</v>
      </c>
      <c r="G160" s="34"/>
      <c r="H160" s="35"/>
      <c r="I160" s="28">
        <f>F160*G160</f>
        <v>0</v>
      </c>
      <c r="J160" s="29"/>
      <c r="K160" s="30"/>
    </row>
    <row r="161" spans="1:11" s="2" customFormat="1" ht="45.2" customHeight="1" x14ac:dyDescent="0.25">
      <c r="A161" s="4">
        <f t="shared" ref="A161:A181" si="16">A160+1</f>
        <v>3</v>
      </c>
      <c r="B161" s="31" t="s">
        <v>111</v>
      </c>
      <c r="C161" s="32"/>
      <c r="D161" s="33"/>
      <c r="E161" s="7" t="s">
        <v>2</v>
      </c>
      <c r="F161" s="5">
        <v>1977</v>
      </c>
      <c r="G161" s="34"/>
      <c r="H161" s="35"/>
      <c r="I161" s="28">
        <f>F161*G161</f>
        <v>0</v>
      </c>
      <c r="J161" s="29"/>
      <c r="K161" s="30"/>
    </row>
    <row r="162" spans="1:11" s="2" customFormat="1" ht="45.2" customHeight="1" x14ac:dyDescent="0.25">
      <c r="A162" s="4">
        <f t="shared" si="16"/>
        <v>4</v>
      </c>
      <c r="B162" s="31" t="s">
        <v>112</v>
      </c>
      <c r="C162" s="32"/>
      <c r="D162" s="33"/>
      <c r="E162" s="7" t="s">
        <v>2</v>
      </c>
      <c r="F162" s="5">
        <v>10218</v>
      </c>
      <c r="G162" s="34"/>
      <c r="H162" s="35"/>
      <c r="I162" s="28">
        <f>F162*G162</f>
        <v>0</v>
      </c>
      <c r="J162" s="29"/>
      <c r="K162" s="30"/>
    </row>
    <row r="163" spans="1:11" s="2" customFormat="1" ht="45.2" customHeight="1" x14ac:dyDescent="0.25">
      <c r="A163" s="4">
        <f t="shared" si="16"/>
        <v>5</v>
      </c>
      <c r="B163" s="31" t="s">
        <v>94</v>
      </c>
      <c r="C163" s="32"/>
      <c r="D163" s="33"/>
      <c r="E163" s="7" t="s">
        <v>2</v>
      </c>
      <c r="F163" s="5">
        <v>244</v>
      </c>
      <c r="G163" s="34"/>
      <c r="H163" s="35"/>
      <c r="I163" s="28">
        <f>F163*G163</f>
        <v>0</v>
      </c>
      <c r="J163" s="29"/>
      <c r="K163" s="30"/>
    </row>
    <row r="164" spans="1:11" s="2" customFormat="1" ht="45.2" customHeight="1" x14ac:dyDescent="0.25">
      <c r="A164" s="4">
        <f t="shared" si="16"/>
        <v>6</v>
      </c>
      <c r="B164" s="31" t="s">
        <v>95</v>
      </c>
      <c r="C164" s="36"/>
      <c r="D164" s="37"/>
      <c r="E164" s="7" t="s">
        <v>5</v>
      </c>
      <c r="F164" s="5">
        <v>10</v>
      </c>
      <c r="G164" s="34"/>
      <c r="H164" s="35"/>
      <c r="I164" s="28">
        <f t="shared" ref="I164:I165" si="17">F164*G164</f>
        <v>0</v>
      </c>
      <c r="J164" s="29"/>
      <c r="K164" s="30"/>
    </row>
    <row r="165" spans="1:11" s="2" customFormat="1" ht="45.2" customHeight="1" x14ac:dyDescent="0.25">
      <c r="A165" s="4">
        <f t="shared" si="16"/>
        <v>7</v>
      </c>
      <c r="B165" s="31" t="s">
        <v>96</v>
      </c>
      <c r="C165" s="36"/>
      <c r="D165" s="37"/>
      <c r="E165" s="7" t="s">
        <v>5</v>
      </c>
      <c r="F165" s="5">
        <v>3</v>
      </c>
      <c r="G165" s="34"/>
      <c r="H165" s="35"/>
      <c r="I165" s="28">
        <f t="shared" si="17"/>
        <v>0</v>
      </c>
      <c r="J165" s="29"/>
      <c r="K165" s="30"/>
    </row>
    <row r="166" spans="1:11" s="2" customFormat="1" ht="45.2" customHeight="1" x14ac:dyDescent="0.25">
      <c r="A166" s="4">
        <f t="shared" si="16"/>
        <v>8</v>
      </c>
      <c r="B166" s="31" t="s">
        <v>97</v>
      </c>
      <c r="C166" s="36"/>
      <c r="D166" s="37"/>
      <c r="E166" s="7" t="s">
        <v>5</v>
      </c>
      <c r="F166" s="5">
        <v>31</v>
      </c>
      <c r="G166" s="34"/>
      <c r="H166" s="35"/>
      <c r="I166" s="28">
        <f t="shared" ref="I166:I181" si="18">F166*G166</f>
        <v>0</v>
      </c>
      <c r="J166" s="29"/>
      <c r="K166" s="30"/>
    </row>
    <row r="167" spans="1:11" s="2" customFormat="1" ht="60.6" customHeight="1" x14ac:dyDescent="0.25">
      <c r="A167" s="4">
        <f t="shared" si="16"/>
        <v>9</v>
      </c>
      <c r="B167" s="31" t="s">
        <v>18</v>
      </c>
      <c r="C167" s="36"/>
      <c r="D167" s="37"/>
      <c r="E167" s="7" t="s">
        <v>5</v>
      </c>
      <c r="F167" s="5">
        <v>27</v>
      </c>
      <c r="G167" s="34"/>
      <c r="H167" s="35"/>
      <c r="I167" s="28">
        <f t="shared" si="18"/>
        <v>0</v>
      </c>
      <c r="J167" s="29"/>
      <c r="K167" s="30"/>
    </row>
    <row r="168" spans="1:11" s="2" customFormat="1" ht="50.1" customHeight="1" x14ac:dyDescent="0.25">
      <c r="A168" s="4">
        <f t="shared" si="16"/>
        <v>10</v>
      </c>
      <c r="B168" s="31" t="s">
        <v>25</v>
      </c>
      <c r="C168" s="36"/>
      <c r="D168" s="37"/>
      <c r="E168" s="7" t="s">
        <v>16</v>
      </c>
      <c r="F168" s="5">
        <v>1</v>
      </c>
      <c r="G168" s="34"/>
      <c r="H168" s="35"/>
      <c r="I168" s="28">
        <f t="shared" ref="I168" si="19">F168*G168</f>
        <v>0</v>
      </c>
      <c r="J168" s="29"/>
      <c r="K168" s="30"/>
    </row>
    <row r="169" spans="1:11" s="2" customFormat="1" ht="15.2" customHeight="1" x14ac:dyDescent="0.25">
      <c r="A169" s="4">
        <f t="shared" si="16"/>
        <v>11</v>
      </c>
      <c r="B169" s="66" t="s">
        <v>26</v>
      </c>
      <c r="C169" s="36"/>
      <c r="D169" s="37"/>
      <c r="E169" s="7" t="s">
        <v>5</v>
      </c>
      <c r="F169" s="5">
        <v>33</v>
      </c>
      <c r="G169" s="34"/>
      <c r="H169" s="35"/>
      <c r="I169" s="28">
        <f t="shared" si="18"/>
        <v>0</v>
      </c>
      <c r="J169" s="29"/>
      <c r="K169" s="30"/>
    </row>
    <row r="170" spans="1:11" s="2" customFormat="1" ht="15.2" customHeight="1" x14ac:dyDescent="0.25">
      <c r="A170" s="4">
        <f t="shared" si="16"/>
        <v>12</v>
      </c>
      <c r="B170" s="66" t="s">
        <v>27</v>
      </c>
      <c r="C170" s="36"/>
      <c r="D170" s="37"/>
      <c r="E170" s="7" t="s">
        <v>5</v>
      </c>
      <c r="F170" s="5">
        <v>27</v>
      </c>
      <c r="G170" s="34"/>
      <c r="H170" s="35"/>
      <c r="I170" s="28">
        <f t="shared" si="18"/>
        <v>0</v>
      </c>
      <c r="J170" s="29"/>
      <c r="K170" s="30"/>
    </row>
    <row r="171" spans="1:11" s="1" customFormat="1" ht="15.2" customHeight="1" x14ac:dyDescent="0.25">
      <c r="A171" s="4">
        <f t="shared" si="16"/>
        <v>13</v>
      </c>
      <c r="B171" s="66" t="s">
        <v>28</v>
      </c>
      <c r="C171" s="36"/>
      <c r="D171" s="37"/>
      <c r="E171" s="7" t="s">
        <v>5</v>
      </c>
      <c r="F171" s="5">
        <v>5</v>
      </c>
      <c r="G171" s="34"/>
      <c r="H171" s="35"/>
      <c r="I171" s="28">
        <f t="shared" si="18"/>
        <v>0</v>
      </c>
      <c r="J171" s="29"/>
      <c r="K171" s="30"/>
    </row>
    <row r="172" spans="1:11" s="1" customFormat="1" ht="15.2" customHeight="1" x14ac:dyDescent="0.25">
      <c r="A172" s="4">
        <f t="shared" si="16"/>
        <v>14</v>
      </c>
      <c r="B172" s="66" t="s">
        <v>29</v>
      </c>
      <c r="C172" s="36"/>
      <c r="D172" s="37"/>
      <c r="E172" s="7" t="s">
        <v>5</v>
      </c>
      <c r="F172" s="5">
        <v>10</v>
      </c>
      <c r="G172" s="34"/>
      <c r="H172" s="35"/>
      <c r="I172" s="28">
        <f t="shared" si="18"/>
        <v>0</v>
      </c>
      <c r="J172" s="29"/>
      <c r="K172" s="30"/>
    </row>
    <row r="173" spans="1:11" s="1" customFormat="1" ht="15.2" customHeight="1" x14ac:dyDescent="0.25">
      <c r="A173" s="4">
        <f t="shared" si="16"/>
        <v>15</v>
      </c>
      <c r="B173" s="66" t="s">
        <v>100</v>
      </c>
      <c r="C173" s="36"/>
      <c r="D173" s="37"/>
      <c r="E173" s="7" t="s">
        <v>5</v>
      </c>
      <c r="F173" s="5">
        <v>1</v>
      </c>
      <c r="G173" s="34"/>
      <c r="H173" s="35"/>
      <c r="I173" s="28">
        <f t="shared" ref="I173:I174" si="20">F173*G173</f>
        <v>0</v>
      </c>
      <c r="J173" s="29"/>
      <c r="K173" s="30"/>
    </row>
    <row r="174" spans="1:11" s="1" customFormat="1" ht="15.2" customHeight="1" x14ac:dyDescent="0.25">
      <c r="A174" s="4">
        <f t="shared" si="16"/>
        <v>16</v>
      </c>
      <c r="B174" s="66" t="s">
        <v>101</v>
      </c>
      <c r="C174" s="36"/>
      <c r="D174" s="37"/>
      <c r="E174" s="7" t="s">
        <v>5</v>
      </c>
      <c r="F174" s="5">
        <v>2</v>
      </c>
      <c r="G174" s="34"/>
      <c r="H174" s="35"/>
      <c r="I174" s="28">
        <f t="shared" si="20"/>
        <v>0</v>
      </c>
      <c r="J174" s="29"/>
      <c r="K174" s="30"/>
    </row>
    <row r="175" spans="1:11" s="1" customFormat="1" ht="15.2" customHeight="1" x14ac:dyDescent="0.25">
      <c r="A175" s="4">
        <f t="shared" si="16"/>
        <v>17</v>
      </c>
      <c r="B175" s="66" t="s">
        <v>103</v>
      </c>
      <c r="C175" s="36"/>
      <c r="D175" s="37"/>
      <c r="E175" s="7" t="s">
        <v>5</v>
      </c>
      <c r="F175" s="5">
        <v>12</v>
      </c>
      <c r="G175" s="34"/>
      <c r="H175" s="35"/>
      <c r="I175" s="28">
        <f t="shared" ref="I175" si="21">F175*G175</f>
        <v>0</v>
      </c>
      <c r="J175" s="29"/>
      <c r="K175" s="30"/>
    </row>
    <row r="176" spans="1:11" s="1" customFormat="1" ht="15.2" customHeight="1" x14ac:dyDescent="0.25">
      <c r="A176" s="4">
        <f t="shared" si="16"/>
        <v>18</v>
      </c>
      <c r="B176" s="66" t="s">
        <v>102</v>
      </c>
      <c r="C176" s="36"/>
      <c r="D176" s="37"/>
      <c r="E176" s="7" t="s">
        <v>5</v>
      </c>
      <c r="F176" s="5">
        <v>1</v>
      </c>
      <c r="G176" s="34"/>
      <c r="H176" s="35"/>
      <c r="I176" s="28">
        <f t="shared" si="18"/>
        <v>0</v>
      </c>
      <c r="J176" s="29"/>
      <c r="K176" s="30"/>
    </row>
    <row r="177" spans="1:11" s="1" customFormat="1" ht="50.1" customHeight="1" x14ac:dyDescent="0.25">
      <c r="A177" s="4">
        <f t="shared" si="16"/>
        <v>19</v>
      </c>
      <c r="B177" s="31" t="s">
        <v>99</v>
      </c>
      <c r="C177" s="36"/>
      <c r="D177" s="37"/>
      <c r="E177" s="7" t="s">
        <v>16</v>
      </c>
      <c r="F177" s="5">
        <v>1</v>
      </c>
      <c r="G177" s="34"/>
      <c r="H177" s="35"/>
      <c r="I177" s="28">
        <f t="shared" ref="I177" si="22">F177*G177</f>
        <v>0</v>
      </c>
      <c r="J177" s="29"/>
      <c r="K177" s="30"/>
    </row>
    <row r="178" spans="1:11" s="1" customFormat="1" ht="30.75" customHeight="1" x14ac:dyDescent="0.25">
      <c r="A178" s="4">
        <f t="shared" si="16"/>
        <v>20</v>
      </c>
      <c r="B178" s="38" t="s">
        <v>98</v>
      </c>
      <c r="C178" s="39"/>
      <c r="D178" s="40"/>
      <c r="E178" s="7" t="s">
        <v>16</v>
      </c>
      <c r="F178" s="5">
        <v>1</v>
      </c>
      <c r="G178" s="34"/>
      <c r="H178" s="35"/>
      <c r="I178" s="28">
        <f t="shared" si="18"/>
        <v>0</v>
      </c>
      <c r="J178" s="29"/>
      <c r="K178" s="30"/>
    </row>
    <row r="179" spans="1:11" s="1" customFormat="1" ht="45.2" customHeight="1" x14ac:dyDescent="0.25">
      <c r="A179" s="4">
        <f t="shared" si="16"/>
        <v>21</v>
      </c>
      <c r="B179" s="31" t="s">
        <v>32</v>
      </c>
      <c r="C179" s="32"/>
      <c r="D179" s="33"/>
      <c r="E179" s="7" t="s">
        <v>16</v>
      </c>
      <c r="F179" s="5">
        <v>1</v>
      </c>
      <c r="G179" s="34"/>
      <c r="H179" s="35"/>
      <c r="I179" s="28">
        <f t="shared" ref="I179" si="23">F179*G179</f>
        <v>0</v>
      </c>
      <c r="J179" s="29"/>
      <c r="K179" s="30"/>
    </row>
    <row r="180" spans="1:11" s="1" customFormat="1" ht="30.75" customHeight="1" x14ac:dyDescent="0.25">
      <c r="A180" s="4">
        <f t="shared" si="16"/>
        <v>22</v>
      </c>
      <c r="B180" s="31" t="s">
        <v>30</v>
      </c>
      <c r="C180" s="36"/>
      <c r="D180" s="37"/>
      <c r="E180" s="7" t="s">
        <v>16</v>
      </c>
      <c r="F180" s="5">
        <v>1</v>
      </c>
      <c r="G180" s="34"/>
      <c r="H180" s="35"/>
      <c r="I180" s="28">
        <f t="shared" ref="I180" si="24">F180*G180</f>
        <v>0</v>
      </c>
      <c r="J180" s="29"/>
      <c r="K180" s="30"/>
    </row>
    <row r="181" spans="1:11" s="1" customFormat="1" ht="30.2" customHeight="1" x14ac:dyDescent="0.25">
      <c r="A181" s="4">
        <f t="shared" si="16"/>
        <v>23</v>
      </c>
      <c r="B181" s="31" t="s">
        <v>19</v>
      </c>
      <c r="C181" s="36"/>
      <c r="D181" s="37"/>
      <c r="E181" s="7" t="s">
        <v>2</v>
      </c>
      <c r="F181" s="5">
        <v>15776</v>
      </c>
      <c r="G181" s="34"/>
      <c r="H181" s="35"/>
      <c r="I181" s="28">
        <f t="shared" si="18"/>
        <v>0</v>
      </c>
      <c r="J181" s="29"/>
      <c r="K181" s="30"/>
    </row>
    <row r="182" spans="1:11" s="1" customFormat="1" ht="15.2" customHeight="1" x14ac:dyDescent="0.2">
      <c r="A182" s="17"/>
      <c r="B182" s="17"/>
      <c r="C182" s="17"/>
      <c r="D182" s="17"/>
      <c r="E182" s="16" t="s">
        <v>172</v>
      </c>
      <c r="F182" s="17"/>
      <c r="G182" s="17"/>
      <c r="H182" s="17"/>
      <c r="I182" s="18"/>
      <c r="J182" s="19"/>
      <c r="K182" s="19"/>
    </row>
    <row r="183" spans="1:11" s="1" customFormat="1" ht="15.2" customHeight="1" x14ac:dyDescent="0.25">
      <c r="A183" s="4">
        <f>A181+1</f>
        <v>24</v>
      </c>
      <c r="B183" s="66" t="s">
        <v>31</v>
      </c>
      <c r="C183" s="36"/>
      <c r="D183" s="37"/>
      <c r="E183" s="7" t="s">
        <v>5</v>
      </c>
      <c r="F183" s="5">
        <v>138</v>
      </c>
      <c r="G183" s="34"/>
      <c r="H183" s="35"/>
      <c r="I183" s="28">
        <f>F183*G183</f>
        <v>0</v>
      </c>
      <c r="J183" s="29"/>
      <c r="K183" s="30"/>
    </row>
    <row r="184" spans="1:11" s="1" customFormat="1" ht="30.75" customHeight="1" x14ac:dyDescent="0.25">
      <c r="A184" s="4">
        <f>A183+1</f>
        <v>25</v>
      </c>
      <c r="B184" s="31" t="s">
        <v>104</v>
      </c>
      <c r="C184" s="32"/>
      <c r="D184" s="33"/>
      <c r="E184" s="7" t="s">
        <v>5</v>
      </c>
      <c r="F184" s="5">
        <v>1</v>
      </c>
      <c r="G184" s="34"/>
      <c r="H184" s="35"/>
      <c r="I184" s="28">
        <f t="shared" ref="I184:I185" si="25">F184*G184</f>
        <v>0</v>
      </c>
      <c r="J184" s="29"/>
      <c r="K184" s="30"/>
    </row>
    <row r="185" spans="1:11" s="1" customFormat="1" ht="30.75" customHeight="1" x14ac:dyDescent="0.25">
      <c r="A185" s="4">
        <f>A184+1</f>
        <v>26</v>
      </c>
      <c r="B185" s="31" t="s">
        <v>105</v>
      </c>
      <c r="C185" s="32"/>
      <c r="D185" s="33"/>
      <c r="E185" s="7" t="s">
        <v>5</v>
      </c>
      <c r="F185" s="5">
        <v>1</v>
      </c>
      <c r="G185" s="34"/>
      <c r="H185" s="35"/>
      <c r="I185" s="28">
        <f t="shared" si="25"/>
        <v>0</v>
      </c>
      <c r="J185" s="29"/>
      <c r="K185" s="30"/>
    </row>
    <row r="186" spans="1:11" s="1" customFormat="1" ht="15.2" customHeight="1" x14ac:dyDescent="0.2">
      <c r="A186" s="58" t="s">
        <v>70</v>
      </c>
      <c r="B186" s="59"/>
      <c r="C186" s="59"/>
      <c r="D186" s="59"/>
      <c r="E186" s="59"/>
      <c r="F186" s="59"/>
      <c r="G186" s="59"/>
      <c r="H186" s="60"/>
      <c r="I186" s="61">
        <f>SUM(I163:K183)</f>
        <v>0</v>
      </c>
      <c r="J186" s="62"/>
      <c r="K186" s="62"/>
    </row>
    <row r="187" spans="1:11" s="1" customFormat="1" ht="15.2" customHeight="1" x14ac:dyDescent="0.2">
      <c r="A187" s="17"/>
      <c r="B187" s="17"/>
      <c r="C187" s="17"/>
      <c r="D187" s="17"/>
      <c r="E187" s="17"/>
      <c r="F187" s="17"/>
      <c r="G187" s="17"/>
      <c r="H187" s="17"/>
      <c r="I187" s="18"/>
      <c r="J187" s="19"/>
      <c r="K187" s="19"/>
    </row>
    <row r="188" spans="1:11" s="1" customFormat="1" ht="15.2" customHeight="1" x14ac:dyDescent="0.2">
      <c r="A188" s="17"/>
      <c r="B188" s="17"/>
      <c r="C188" s="17"/>
      <c r="D188" s="17"/>
      <c r="E188" s="17"/>
      <c r="F188" s="17"/>
      <c r="G188" s="17"/>
      <c r="H188" s="17"/>
      <c r="I188" s="18"/>
      <c r="J188" s="19"/>
      <c r="K188" s="19"/>
    </row>
    <row r="189" spans="1:11" s="1" customFormat="1" ht="15.2" customHeight="1" x14ac:dyDescent="0.2">
      <c r="A189" s="17"/>
      <c r="B189" s="17"/>
      <c r="C189" s="17"/>
      <c r="D189" s="17"/>
      <c r="E189" s="17"/>
      <c r="F189" s="17"/>
      <c r="G189" s="17"/>
      <c r="H189" s="17"/>
      <c r="I189" s="18"/>
      <c r="J189" s="19"/>
      <c r="K189" s="19"/>
    </row>
    <row r="190" spans="1:11" s="1" customFormat="1" ht="15.2" customHeight="1" x14ac:dyDescent="0.2">
      <c r="A190" s="17"/>
      <c r="B190" s="17"/>
      <c r="C190" s="17"/>
      <c r="D190" s="17"/>
      <c r="E190" s="17"/>
      <c r="F190" s="17"/>
      <c r="G190" s="17"/>
      <c r="H190" s="17"/>
      <c r="I190" s="18"/>
      <c r="J190" s="19"/>
      <c r="K190" s="19"/>
    </row>
    <row r="191" spans="1:11" s="1" customFormat="1" ht="15.2" customHeight="1" x14ac:dyDescent="0.2">
      <c r="A191" s="17"/>
      <c r="B191" s="17"/>
      <c r="C191" s="17"/>
      <c r="D191" s="17"/>
      <c r="E191" s="17"/>
      <c r="F191" s="17"/>
      <c r="G191" s="17"/>
      <c r="H191" s="17"/>
      <c r="I191" s="18"/>
      <c r="J191" s="19"/>
      <c r="K191" s="19"/>
    </row>
    <row r="192" spans="1:11" s="1" customFormat="1" ht="15.2" customHeight="1" x14ac:dyDescent="0.2">
      <c r="A192" s="17"/>
      <c r="B192" s="17"/>
      <c r="C192" s="17"/>
      <c r="D192" s="17"/>
      <c r="E192" s="17"/>
      <c r="F192" s="17"/>
      <c r="G192" s="17"/>
      <c r="H192" s="17"/>
      <c r="I192" s="18"/>
      <c r="J192" s="19"/>
      <c r="K192" s="19"/>
    </row>
    <row r="193" spans="1:11" s="1" customFormat="1" ht="15.2" customHeight="1" x14ac:dyDescent="0.2">
      <c r="A193" s="17"/>
      <c r="B193" s="17"/>
      <c r="C193" s="17"/>
      <c r="D193" s="17"/>
      <c r="E193" s="17"/>
      <c r="F193" s="17"/>
      <c r="G193" s="17"/>
      <c r="H193" s="17"/>
      <c r="I193" s="18"/>
      <c r="J193" s="19"/>
      <c r="K193" s="19"/>
    </row>
    <row r="194" spans="1:11" s="1" customFormat="1" ht="15.2" customHeight="1" x14ac:dyDescent="0.2">
      <c r="A194" s="17"/>
      <c r="B194" s="17"/>
      <c r="C194" s="17"/>
      <c r="D194" s="17"/>
      <c r="E194" s="17"/>
      <c r="F194" s="17"/>
      <c r="G194" s="17"/>
      <c r="H194" s="17"/>
      <c r="I194" s="18"/>
      <c r="J194" s="19"/>
      <c r="K194" s="19"/>
    </row>
    <row r="195" spans="1:11" s="1" customFormat="1" ht="15.2" customHeight="1" x14ac:dyDescent="0.2">
      <c r="A195" s="17"/>
      <c r="B195" s="17"/>
      <c r="C195" s="17"/>
      <c r="D195" s="17"/>
      <c r="E195" s="17"/>
      <c r="F195" s="17"/>
      <c r="G195" s="17"/>
      <c r="H195" s="17"/>
      <c r="I195" s="18"/>
      <c r="J195" s="19"/>
      <c r="K195" s="19"/>
    </row>
    <row r="196" spans="1:11" s="1" customFormat="1" ht="15.2" customHeight="1" x14ac:dyDescent="0.2">
      <c r="A196" s="17"/>
      <c r="B196" s="17"/>
      <c r="C196" s="17"/>
      <c r="D196" s="17"/>
      <c r="E196" s="17"/>
      <c r="F196" s="17"/>
      <c r="G196" s="17"/>
      <c r="H196" s="17"/>
      <c r="I196" s="18"/>
      <c r="J196" s="19"/>
      <c r="K196" s="19"/>
    </row>
    <row r="197" spans="1:11" s="1" customFormat="1" ht="15.2" customHeight="1" x14ac:dyDescent="0.2">
      <c r="A197" s="17"/>
      <c r="B197" s="17"/>
      <c r="C197" s="17"/>
      <c r="D197" s="17"/>
      <c r="E197" s="17"/>
      <c r="F197" s="17"/>
      <c r="G197" s="17"/>
      <c r="H197" s="17"/>
      <c r="I197" s="18"/>
      <c r="J197" s="19"/>
      <c r="K197" s="19"/>
    </row>
    <row r="198" spans="1:11" s="1" customFormat="1" ht="15.2" customHeight="1" x14ac:dyDescent="0.2">
      <c r="A198" s="17"/>
      <c r="B198" s="17"/>
      <c r="C198" s="17"/>
      <c r="D198" s="17"/>
      <c r="E198" s="17"/>
      <c r="F198" s="17"/>
      <c r="G198" s="17"/>
      <c r="H198" s="17"/>
      <c r="I198" s="18"/>
      <c r="J198" s="19"/>
      <c r="K198" s="19"/>
    </row>
    <row r="199" spans="1:11" s="1" customFormat="1" ht="15.2" customHeight="1" x14ac:dyDescent="0.2">
      <c r="A199" s="17"/>
      <c r="B199" s="17"/>
      <c r="C199" s="17"/>
      <c r="D199" s="17"/>
      <c r="E199" s="17"/>
      <c r="F199" s="17"/>
      <c r="G199" s="17"/>
      <c r="H199" s="17"/>
      <c r="I199" s="18"/>
      <c r="J199" s="19"/>
      <c r="K199" s="19"/>
    </row>
    <row r="200" spans="1:11" s="1" customFormat="1" ht="15.2" customHeight="1" x14ac:dyDescent="0.2">
      <c r="A200" s="17"/>
      <c r="B200" s="17"/>
      <c r="C200" s="17"/>
      <c r="D200" s="17"/>
      <c r="E200" s="17"/>
      <c r="F200" s="17"/>
      <c r="G200" s="17"/>
      <c r="H200" s="17"/>
      <c r="I200" s="18"/>
      <c r="J200" s="19"/>
      <c r="K200" s="19"/>
    </row>
    <row r="201" spans="1:11" s="1" customFormat="1" ht="15.2" customHeight="1" x14ac:dyDescent="0.2">
      <c r="A201" s="17"/>
      <c r="B201" s="17"/>
      <c r="C201" s="17"/>
      <c r="D201" s="17"/>
      <c r="E201" s="17"/>
      <c r="F201" s="17"/>
      <c r="G201" s="17"/>
      <c r="H201" s="17"/>
      <c r="I201" s="18"/>
      <c r="J201" s="19"/>
      <c r="K201" s="19"/>
    </row>
    <row r="202" spans="1:11" s="1" customFormat="1" ht="15.2" customHeight="1" x14ac:dyDescent="0.2">
      <c r="A202" s="17"/>
      <c r="B202" s="17"/>
      <c r="C202" s="17"/>
      <c r="D202" s="17"/>
      <c r="E202" s="17"/>
      <c r="F202" s="17"/>
      <c r="G202" s="17"/>
      <c r="H202" s="17"/>
      <c r="I202" s="18"/>
      <c r="J202" s="19"/>
      <c r="K202" s="19"/>
    </row>
    <row r="203" spans="1:11" s="1" customFormat="1" ht="15.2" customHeight="1" x14ac:dyDescent="0.2">
      <c r="A203" s="17"/>
      <c r="B203" s="17"/>
      <c r="C203" s="17"/>
      <c r="D203" s="17"/>
      <c r="E203" s="17"/>
      <c r="F203" s="17"/>
      <c r="G203" s="17"/>
      <c r="H203" s="17"/>
      <c r="I203" s="18"/>
      <c r="J203" s="19"/>
      <c r="K203" s="19"/>
    </row>
    <row r="204" spans="1:11" s="1" customFormat="1" ht="15.2" customHeight="1" x14ac:dyDescent="0.2">
      <c r="A204" s="17"/>
      <c r="B204" s="17"/>
      <c r="C204" s="17"/>
      <c r="D204" s="17"/>
      <c r="E204" s="17"/>
      <c r="F204" s="17"/>
      <c r="G204" s="17"/>
      <c r="H204" s="17"/>
      <c r="I204" s="18"/>
      <c r="J204" s="19"/>
      <c r="K204" s="19"/>
    </row>
    <row r="205" spans="1:11" s="1" customFormat="1" ht="15.2" customHeight="1" x14ac:dyDescent="0.2">
      <c r="A205" s="17"/>
      <c r="B205" s="17"/>
      <c r="C205" s="17"/>
      <c r="D205" s="17"/>
      <c r="E205" s="17"/>
      <c r="F205" s="17"/>
      <c r="G205" s="17"/>
      <c r="H205" s="17"/>
      <c r="I205" s="18"/>
      <c r="J205" s="19"/>
      <c r="K205" s="19"/>
    </row>
    <row r="206" spans="1:11" s="1" customFormat="1" ht="15.2" customHeight="1" x14ac:dyDescent="0.2">
      <c r="A206" s="17"/>
      <c r="B206" s="17"/>
      <c r="C206" s="17"/>
      <c r="D206" s="17"/>
      <c r="E206" s="17"/>
      <c r="F206" s="17"/>
      <c r="G206" s="17"/>
      <c r="H206" s="17"/>
      <c r="I206" s="18"/>
      <c r="J206" s="19"/>
      <c r="K206" s="19"/>
    </row>
    <row r="207" spans="1:11" s="1" customFormat="1" ht="15.2" customHeight="1" x14ac:dyDescent="0.2">
      <c r="A207" s="17"/>
      <c r="B207" s="17"/>
      <c r="C207" s="17"/>
      <c r="D207" s="17"/>
      <c r="E207" s="17"/>
      <c r="F207" s="17"/>
      <c r="G207" s="17"/>
      <c r="H207" s="17"/>
      <c r="I207" s="18"/>
      <c r="J207" s="19"/>
      <c r="K207" s="19"/>
    </row>
    <row r="208" spans="1:11" s="1" customFormat="1" ht="15.2" customHeight="1" x14ac:dyDescent="0.2">
      <c r="A208" s="17"/>
      <c r="B208" s="17"/>
      <c r="C208" s="17"/>
      <c r="D208" s="17"/>
      <c r="E208" s="17"/>
      <c r="F208" s="17"/>
      <c r="G208" s="17"/>
      <c r="H208" s="17"/>
      <c r="I208" s="18"/>
      <c r="J208" s="19"/>
      <c r="K208" s="19"/>
    </row>
    <row r="209" spans="1:11" s="1" customFormat="1" ht="15.2" customHeight="1" x14ac:dyDescent="0.2">
      <c r="A209" s="17"/>
      <c r="B209" s="17"/>
      <c r="C209" s="17"/>
      <c r="D209" s="17"/>
      <c r="E209" s="17"/>
      <c r="F209" s="17"/>
      <c r="G209" s="17"/>
      <c r="H209" s="17"/>
      <c r="I209" s="18"/>
      <c r="J209" s="19"/>
      <c r="K209" s="19"/>
    </row>
    <row r="210" spans="1:11" s="1" customFormat="1" ht="15.2" customHeight="1" x14ac:dyDescent="0.2">
      <c r="A210" s="17"/>
      <c r="B210" s="17"/>
      <c r="C210" s="17"/>
      <c r="D210" s="17"/>
      <c r="E210" s="17"/>
      <c r="F210" s="17"/>
      <c r="G210" s="17"/>
      <c r="H210" s="17"/>
      <c r="I210" s="18"/>
      <c r="J210" s="19"/>
      <c r="K210" s="19"/>
    </row>
    <row r="211" spans="1:11" s="1" customFormat="1" ht="15.2" customHeight="1" x14ac:dyDescent="0.2">
      <c r="A211" s="17"/>
      <c r="B211" s="17"/>
      <c r="C211" s="17"/>
      <c r="D211" s="17"/>
      <c r="E211" s="17"/>
      <c r="F211" s="17"/>
      <c r="G211" s="17"/>
      <c r="H211" s="17"/>
      <c r="I211" s="18"/>
      <c r="J211" s="19"/>
      <c r="K211" s="19"/>
    </row>
    <row r="212" spans="1:11" s="1" customFormat="1" ht="15.2" customHeight="1" x14ac:dyDescent="0.2">
      <c r="A212" s="17"/>
      <c r="B212" s="17"/>
      <c r="C212" s="17"/>
      <c r="D212" s="17"/>
      <c r="E212" s="17"/>
      <c r="F212" s="17"/>
      <c r="G212" s="17"/>
      <c r="H212" s="17"/>
      <c r="I212" s="18"/>
      <c r="J212" s="19"/>
      <c r="K212" s="19"/>
    </row>
    <row r="213" spans="1:11" s="1" customFormat="1" ht="15.2" customHeight="1" x14ac:dyDescent="0.2">
      <c r="A213" s="17"/>
      <c r="B213" s="17"/>
      <c r="C213" s="17"/>
      <c r="D213" s="17"/>
      <c r="E213" s="17"/>
      <c r="F213" s="17"/>
      <c r="G213" s="17"/>
      <c r="H213" s="17"/>
      <c r="I213" s="18"/>
      <c r="J213" s="19"/>
      <c r="K213" s="19"/>
    </row>
    <row r="214" spans="1:11" s="1" customFormat="1" ht="15.2" customHeight="1" x14ac:dyDescent="0.2">
      <c r="A214" s="17"/>
      <c r="B214" s="17"/>
      <c r="C214" s="17"/>
      <c r="D214" s="17"/>
      <c r="E214" s="17"/>
      <c r="F214" s="17"/>
      <c r="G214" s="17"/>
      <c r="H214" s="17"/>
      <c r="I214" s="18"/>
      <c r="J214" s="19"/>
      <c r="K214" s="19"/>
    </row>
    <row r="215" spans="1:11" s="1" customFormat="1" ht="15.2" customHeight="1" x14ac:dyDescent="0.2">
      <c r="A215" s="17"/>
      <c r="B215" s="17"/>
      <c r="C215" s="17"/>
      <c r="D215" s="17"/>
      <c r="E215" s="17"/>
      <c r="F215" s="17"/>
      <c r="G215" s="17"/>
      <c r="H215" s="17"/>
      <c r="I215" s="18"/>
      <c r="J215" s="19"/>
      <c r="K215" s="19"/>
    </row>
    <row r="216" spans="1:11" s="1" customFormat="1" ht="15.2" customHeight="1" x14ac:dyDescent="0.2">
      <c r="A216" s="17"/>
      <c r="B216" s="17"/>
      <c r="C216" s="17"/>
      <c r="D216" s="17"/>
      <c r="E216" s="17"/>
      <c r="F216" s="17"/>
      <c r="G216" s="17"/>
      <c r="H216" s="17"/>
      <c r="I216" s="18"/>
      <c r="J216" s="19"/>
      <c r="K216" s="19"/>
    </row>
    <row r="217" spans="1:11" s="1" customFormat="1" ht="15.2" customHeight="1" x14ac:dyDescent="0.2">
      <c r="A217" s="17"/>
      <c r="B217" s="17"/>
      <c r="C217" s="17"/>
      <c r="D217" s="17"/>
      <c r="E217" s="17"/>
      <c r="F217" s="17"/>
      <c r="G217" s="17"/>
      <c r="H217" s="17"/>
      <c r="I217" s="18"/>
      <c r="J217" s="19"/>
      <c r="K217" s="19"/>
    </row>
    <row r="218" spans="1:11" s="1" customFormat="1" ht="15.2" customHeight="1" x14ac:dyDescent="0.2">
      <c r="A218" s="17"/>
      <c r="B218" s="17"/>
      <c r="C218" s="17"/>
      <c r="D218" s="17"/>
      <c r="E218" s="17"/>
      <c r="F218" s="17"/>
      <c r="G218" s="17"/>
      <c r="H218" s="17"/>
      <c r="I218" s="18"/>
      <c r="J218" s="19"/>
      <c r="K218" s="19"/>
    </row>
    <row r="219" spans="1:11" s="1" customFormat="1" ht="15.2" customHeight="1" x14ac:dyDescent="0.2">
      <c r="A219" s="17"/>
      <c r="B219" s="17"/>
      <c r="C219" s="17"/>
      <c r="D219" s="17"/>
      <c r="E219" s="17"/>
      <c r="F219" s="17"/>
      <c r="G219" s="17"/>
      <c r="H219" s="17"/>
      <c r="I219" s="18"/>
      <c r="J219" s="19"/>
      <c r="K219" s="19"/>
    </row>
    <row r="220" spans="1:11" s="1" customFormat="1" ht="15.2" customHeight="1" x14ac:dyDescent="0.2">
      <c r="A220" s="17"/>
      <c r="B220" s="17"/>
      <c r="C220" s="17"/>
      <c r="D220" s="17"/>
      <c r="E220" s="17"/>
      <c r="F220" s="17"/>
      <c r="G220" s="17"/>
      <c r="H220" s="17"/>
      <c r="I220" s="18"/>
      <c r="J220" s="19"/>
      <c r="K220" s="19"/>
    </row>
    <row r="221" spans="1:11" s="1" customFormat="1" ht="15.2" customHeight="1" x14ac:dyDescent="0.2">
      <c r="A221" s="17"/>
      <c r="B221" s="17"/>
      <c r="C221" s="17"/>
      <c r="D221" s="17"/>
      <c r="E221" s="17"/>
      <c r="F221" s="17"/>
      <c r="G221" s="17"/>
      <c r="H221" s="17"/>
      <c r="I221" s="18"/>
      <c r="J221" s="19"/>
      <c r="K221" s="19"/>
    </row>
    <row r="222" spans="1:11" s="1" customFormat="1" ht="15.2" customHeight="1" x14ac:dyDescent="0.2">
      <c r="A222" s="17"/>
      <c r="B222" s="17"/>
      <c r="C222" s="17"/>
      <c r="D222" s="17"/>
      <c r="E222" s="17"/>
      <c r="F222" s="17"/>
      <c r="G222" s="17"/>
      <c r="H222" s="17"/>
      <c r="I222" s="18"/>
      <c r="J222" s="19"/>
      <c r="K222" s="19"/>
    </row>
    <row r="223" spans="1:11" s="1" customFormat="1" ht="15.2" customHeight="1" x14ac:dyDescent="0.2">
      <c r="A223" s="17"/>
      <c r="B223" s="17"/>
      <c r="C223" s="17"/>
      <c r="D223" s="17"/>
      <c r="E223" s="17"/>
      <c r="F223" s="17"/>
      <c r="G223" s="17"/>
      <c r="H223" s="17"/>
      <c r="I223" s="18"/>
      <c r="J223" s="19"/>
      <c r="K223" s="19"/>
    </row>
    <row r="224" spans="1:11" s="1" customFormat="1" ht="15.2" customHeight="1" x14ac:dyDescent="0.2">
      <c r="A224" s="17"/>
      <c r="B224" s="17"/>
      <c r="C224" s="17"/>
      <c r="D224" s="17"/>
      <c r="E224" s="17"/>
      <c r="F224" s="17"/>
      <c r="G224" s="17"/>
      <c r="H224" s="17"/>
      <c r="I224" s="18"/>
      <c r="J224" s="19"/>
      <c r="K224" s="19"/>
    </row>
    <row r="225" spans="1:11" s="1" customFormat="1" ht="15.2" customHeight="1" x14ac:dyDescent="0.2">
      <c r="A225" s="17"/>
      <c r="B225" s="17"/>
      <c r="C225" s="17"/>
      <c r="D225" s="17"/>
      <c r="E225" s="17"/>
      <c r="F225" s="17"/>
      <c r="G225" s="17"/>
      <c r="H225" s="17"/>
      <c r="I225" s="18"/>
      <c r="J225" s="19"/>
      <c r="K225" s="19"/>
    </row>
    <row r="226" spans="1:11" s="1" customFormat="1" ht="15.2" customHeight="1" x14ac:dyDescent="0.2">
      <c r="A226" s="17"/>
      <c r="B226" s="17"/>
      <c r="C226" s="17"/>
      <c r="D226" s="17"/>
      <c r="E226" s="17"/>
      <c r="F226" s="17"/>
      <c r="G226" s="17"/>
      <c r="H226" s="17"/>
      <c r="I226" s="18"/>
      <c r="J226" s="19"/>
      <c r="K226" s="19"/>
    </row>
    <row r="227" spans="1:11" s="1" customFormat="1" ht="15.2" customHeight="1" x14ac:dyDescent="0.2">
      <c r="A227" s="17"/>
      <c r="B227" s="17"/>
      <c r="C227" s="17"/>
      <c r="D227" s="17"/>
      <c r="E227" s="17"/>
      <c r="F227" s="17"/>
      <c r="G227" s="17"/>
      <c r="H227" s="17"/>
      <c r="I227" s="18"/>
      <c r="J227" s="19"/>
      <c r="K227" s="19"/>
    </row>
    <row r="228" spans="1:11" s="1" customFormat="1" ht="15.2" customHeight="1" x14ac:dyDescent="0.2">
      <c r="A228" s="17"/>
      <c r="B228" s="17"/>
      <c r="C228" s="17"/>
      <c r="D228" s="17"/>
      <c r="E228" s="17"/>
      <c r="F228" s="17"/>
      <c r="G228" s="17"/>
      <c r="H228" s="17"/>
      <c r="I228" s="18"/>
      <c r="J228" s="19"/>
      <c r="K228" s="19"/>
    </row>
    <row r="229" spans="1:11" s="1" customFormat="1" ht="15.2" customHeight="1" x14ac:dyDescent="0.2">
      <c r="A229" s="17"/>
      <c r="B229" s="17"/>
      <c r="C229" s="17"/>
      <c r="D229" s="17"/>
      <c r="E229" s="17"/>
      <c r="F229" s="17"/>
      <c r="G229" s="17"/>
      <c r="H229" s="17"/>
      <c r="I229" s="18"/>
      <c r="J229" s="19"/>
      <c r="K229" s="19"/>
    </row>
    <row r="230" spans="1:11" s="1" customFormat="1" ht="15.2" customHeight="1" x14ac:dyDescent="0.2">
      <c r="A230" s="17"/>
      <c r="B230" s="17"/>
      <c r="C230" s="17"/>
      <c r="D230" s="17"/>
      <c r="E230" s="17"/>
      <c r="F230" s="17"/>
      <c r="G230" s="17"/>
      <c r="H230" s="17"/>
      <c r="I230" s="18"/>
      <c r="J230" s="19"/>
      <c r="K230" s="19"/>
    </row>
    <row r="231" spans="1:11" s="1" customFormat="1" ht="15.2" customHeight="1" x14ac:dyDescent="0.2">
      <c r="A231" s="17"/>
      <c r="B231" s="17"/>
      <c r="C231" s="17"/>
      <c r="D231" s="17"/>
      <c r="E231" s="17"/>
      <c r="F231" s="17"/>
      <c r="G231" s="17"/>
      <c r="H231" s="17"/>
      <c r="I231" s="18"/>
      <c r="J231" s="19"/>
      <c r="K231" s="19"/>
    </row>
    <row r="234" spans="1:11" ht="15" x14ac:dyDescent="0.2">
      <c r="E234" s="16" t="s">
        <v>173</v>
      </c>
    </row>
    <row r="235" spans="1:11" ht="16.5" x14ac:dyDescent="0.2">
      <c r="A235" s="70" t="s">
        <v>71</v>
      </c>
      <c r="B235" s="71"/>
      <c r="C235" s="71"/>
      <c r="D235" s="71"/>
      <c r="E235" s="72"/>
      <c r="F235" s="72"/>
      <c r="G235" s="72"/>
      <c r="H235" s="72"/>
      <c r="I235" s="72"/>
      <c r="J235" s="72"/>
      <c r="K235" s="73"/>
    </row>
    <row r="236" spans="1:11" ht="15" x14ac:dyDescent="0.25">
      <c r="A236" s="4" t="s">
        <v>8</v>
      </c>
      <c r="B236" s="74" t="s">
        <v>0</v>
      </c>
      <c r="C236" s="74"/>
      <c r="D236" s="74"/>
      <c r="E236" s="74" t="s">
        <v>1</v>
      </c>
      <c r="F236" s="74"/>
      <c r="G236" s="75" t="s">
        <v>6</v>
      </c>
      <c r="H236" s="75"/>
      <c r="I236" s="76" t="s">
        <v>9</v>
      </c>
      <c r="J236" s="74"/>
      <c r="K236" s="74"/>
    </row>
    <row r="237" spans="1:11" s="1" customFormat="1" ht="15.2" customHeight="1" x14ac:dyDescent="0.25">
      <c r="A237" s="4">
        <v>1</v>
      </c>
      <c r="B237" s="65" t="s">
        <v>15</v>
      </c>
      <c r="C237" s="48"/>
      <c r="D237" s="49"/>
      <c r="E237" s="6" t="s">
        <v>5</v>
      </c>
      <c r="F237" s="5">
        <v>1</v>
      </c>
      <c r="G237" s="56"/>
      <c r="H237" s="57"/>
      <c r="I237" s="53">
        <f>F237*G237</f>
        <v>0</v>
      </c>
      <c r="J237" s="54"/>
      <c r="K237" s="55"/>
    </row>
    <row r="238" spans="1:11" s="1" customFormat="1" ht="15.2" customHeight="1" x14ac:dyDescent="0.25">
      <c r="A238" s="4">
        <f t="shared" ref="A238:A248" si="26">A237+1</f>
        <v>2</v>
      </c>
      <c r="B238" s="65" t="s">
        <v>21</v>
      </c>
      <c r="C238" s="48"/>
      <c r="D238" s="49"/>
      <c r="E238" s="6" t="s">
        <v>5</v>
      </c>
      <c r="F238" s="5">
        <v>1</v>
      </c>
      <c r="G238" s="56"/>
      <c r="H238" s="57"/>
      <c r="I238" s="53">
        <f>F238*G238</f>
        <v>0</v>
      </c>
      <c r="J238" s="54"/>
      <c r="K238" s="55"/>
    </row>
    <row r="239" spans="1:11" s="1" customFormat="1" ht="15.2" customHeight="1" x14ac:dyDescent="0.25">
      <c r="A239" s="4">
        <f t="shared" si="26"/>
        <v>3</v>
      </c>
      <c r="B239" s="65" t="s">
        <v>23</v>
      </c>
      <c r="C239" s="48"/>
      <c r="D239" s="49"/>
      <c r="E239" s="6" t="s">
        <v>5</v>
      </c>
      <c r="F239" s="5">
        <v>1</v>
      </c>
      <c r="G239" s="56"/>
      <c r="H239" s="57"/>
      <c r="I239" s="53">
        <f>F239*G239</f>
        <v>0</v>
      </c>
      <c r="J239" s="54"/>
      <c r="K239" s="55"/>
    </row>
    <row r="240" spans="1:11" s="1" customFormat="1" ht="30.75" customHeight="1" x14ac:dyDescent="0.25">
      <c r="A240" s="4">
        <f t="shared" si="26"/>
        <v>4</v>
      </c>
      <c r="B240" s="47" t="s">
        <v>14</v>
      </c>
      <c r="C240" s="48"/>
      <c r="D240" s="49"/>
      <c r="E240" s="6" t="s">
        <v>2</v>
      </c>
      <c r="F240" s="5">
        <v>10756</v>
      </c>
      <c r="G240" s="56"/>
      <c r="H240" s="57"/>
      <c r="I240" s="53">
        <f>F240*G240</f>
        <v>0</v>
      </c>
      <c r="J240" s="54"/>
      <c r="K240" s="55"/>
    </row>
    <row r="241" spans="1:11" s="1" customFormat="1" ht="30.75" customHeight="1" x14ac:dyDescent="0.25">
      <c r="A241" s="4">
        <f t="shared" si="26"/>
        <v>5</v>
      </c>
      <c r="B241" s="47" t="s">
        <v>155</v>
      </c>
      <c r="C241" s="48"/>
      <c r="D241" s="49"/>
      <c r="E241" s="6" t="s">
        <v>2</v>
      </c>
      <c r="F241" s="5">
        <v>226</v>
      </c>
      <c r="G241" s="10"/>
      <c r="H241" s="11"/>
      <c r="I241" s="12"/>
      <c r="J241" s="13"/>
      <c r="K241" s="14"/>
    </row>
    <row r="242" spans="1:11" s="1" customFormat="1" ht="30.75" customHeight="1" x14ac:dyDescent="0.25">
      <c r="A242" s="4">
        <f t="shared" si="26"/>
        <v>6</v>
      </c>
      <c r="B242" s="47" t="s">
        <v>127</v>
      </c>
      <c r="C242" s="48"/>
      <c r="D242" s="49"/>
      <c r="E242" s="6" t="s">
        <v>2</v>
      </c>
      <c r="F242" s="5">
        <v>369</v>
      </c>
      <c r="G242" s="56"/>
      <c r="H242" s="57"/>
      <c r="I242" s="53">
        <f t="shared" ref="I242" si="27">F242*G242</f>
        <v>0</v>
      </c>
      <c r="J242" s="54"/>
      <c r="K242" s="55"/>
    </row>
    <row r="243" spans="1:11" s="1" customFormat="1" ht="45.2" customHeight="1" x14ac:dyDescent="0.25">
      <c r="A243" s="4">
        <f t="shared" si="26"/>
        <v>7</v>
      </c>
      <c r="B243" s="47" t="s">
        <v>122</v>
      </c>
      <c r="C243" s="48"/>
      <c r="D243" s="49"/>
      <c r="E243" s="6" t="s">
        <v>16</v>
      </c>
      <c r="F243" s="5">
        <v>1</v>
      </c>
      <c r="G243" s="10"/>
      <c r="H243" s="11"/>
      <c r="I243" s="12"/>
      <c r="J243" s="13"/>
      <c r="K243" s="14"/>
    </row>
    <row r="244" spans="1:11" s="1" customFormat="1" ht="45.2" customHeight="1" x14ac:dyDescent="0.25">
      <c r="A244" s="4">
        <f t="shared" si="26"/>
        <v>8</v>
      </c>
      <c r="B244" s="47" t="s">
        <v>22</v>
      </c>
      <c r="C244" s="48"/>
      <c r="D244" s="49"/>
      <c r="E244" s="6" t="s">
        <v>16</v>
      </c>
      <c r="F244" s="5">
        <v>1</v>
      </c>
      <c r="G244" s="56"/>
      <c r="H244" s="57"/>
      <c r="I244" s="53">
        <f t="shared" ref="I244" si="28">F244*G244</f>
        <v>0</v>
      </c>
      <c r="J244" s="54"/>
      <c r="K244" s="55"/>
    </row>
    <row r="245" spans="1:11" s="1" customFormat="1" ht="15.2" customHeight="1" x14ac:dyDescent="0.25">
      <c r="A245" s="4">
        <f t="shared" si="26"/>
        <v>9</v>
      </c>
      <c r="B245" s="65" t="s">
        <v>24</v>
      </c>
      <c r="C245" s="48"/>
      <c r="D245" s="49"/>
      <c r="E245" s="6" t="s">
        <v>7</v>
      </c>
      <c r="F245" s="8">
        <v>13.7</v>
      </c>
      <c r="G245" s="56"/>
      <c r="H245" s="57"/>
      <c r="I245" s="53">
        <f>F245*G245</f>
        <v>0</v>
      </c>
      <c r="J245" s="54"/>
      <c r="K245" s="55"/>
    </row>
    <row r="246" spans="1:11" s="1" customFormat="1" ht="45" customHeight="1" x14ac:dyDescent="0.25">
      <c r="A246" s="96">
        <f t="shared" si="26"/>
        <v>10</v>
      </c>
      <c r="B246" s="97" t="s">
        <v>182</v>
      </c>
      <c r="C246" s="98"/>
      <c r="D246" s="99"/>
      <c r="E246" s="100" t="s">
        <v>7</v>
      </c>
      <c r="F246" s="23">
        <v>7.48</v>
      </c>
      <c r="G246" s="101"/>
      <c r="H246" s="102"/>
      <c r="I246" s="103">
        <f t="shared" ref="I246:I248" si="29">F246*G246</f>
        <v>0</v>
      </c>
      <c r="J246" s="104"/>
      <c r="K246" s="105"/>
    </row>
    <row r="247" spans="1:11" s="1" customFormat="1" ht="15.2" customHeight="1" x14ac:dyDescent="0.25">
      <c r="A247" s="96">
        <f t="shared" si="26"/>
        <v>11</v>
      </c>
      <c r="B247" s="106" t="s">
        <v>183</v>
      </c>
      <c r="C247" s="107"/>
      <c r="D247" s="108"/>
      <c r="E247" s="100" t="s">
        <v>3</v>
      </c>
      <c r="F247" s="27">
        <v>1975</v>
      </c>
      <c r="G247" s="101"/>
      <c r="H247" s="102"/>
      <c r="I247" s="103">
        <f t="shared" si="29"/>
        <v>0</v>
      </c>
      <c r="J247" s="104"/>
      <c r="K247" s="105"/>
    </row>
    <row r="248" spans="1:11" s="1" customFormat="1" ht="30" customHeight="1" x14ac:dyDescent="0.25">
      <c r="A248" s="96">
        <f t="shared" si="26"/>
        <v>12</v>
      </c>
      <c r="B248" s="97" t="s">
        <v>184</v>
      </c>
      <c r="C248" s="98"/>
      <c r="D248" s="99"/>
      <c r="E248" s="100" t="s">
        <v>3</v>
      </c>
      <c r="F248" s="27">
        <v>57416</v>
      </c>
      <c r="G248" s="101"/>
      <c r="H248" s="102"/>
      <c r="I248" s="103">
        <f t="shared" si="29"/>
        <v>0</v>
      </c>
      <c r="J248" s="104"/>
      <c r="K248" s="105"/>
    </row>
    <row r="249" spans="1:11" ht="16.5" x14ac:dyDescent="0.2">
      <c r="A249" s="58" t="s">
        <v>72</v>
      </c>
      <c r="B249" s="59"/>
      <c r="C249" s="59"/>
      <c r="D249" s="59"/>
      <c r="E249" s="59"/>
      <c r="F249" s="59"/>
      <c r="G249" s="59"/>
      <c r="H249" s="60"/>
      <c r="I249" s="86">
        <f>SUM(I232:K245)</f>
        <v>0</v>
      </c>
      <c r="J249" s="87"/>
      <c r="K249" s="88"/>
    </row>
    <row r="283" spans="1:11" ht="15" x14ac:dyDescent="0.2">
      <c r="E283" s="16" t="s">
        <v>174</v>
      </c>
    </row>
    <row r="284" spans="1:11" ht="16.5" x14ac:dyDescent="0.2">
      <c r="A284" s="70" t="s">
        <v>177</v>
      </c>
      <c r="B284" s="71"/>
      <c r="C284" s="71"/>
      <c r="D284" s="71"/>
      <c r="E284" s="72"/>
      <c r="F284" s="72"/>
      <c r="G284" s="72"/>
      <c r="H284" s="72"/>
      <c r="I284" s="72"/>
      <c r="J284" s="72"/>
      <c r="K284" s="73"/>
    </row>
    <row r="285" spans="1:11" ht="15" x14ac:dyDescent="0.25">
      <c r="A285" s="4" t="s">
        <v>8</v>
      </c>
      <c r="B285" s="74" t="s">
        <v>0</v>
      </c>
      <c r="C285" s="74"/>
      <c r="D285" s="74"/>
      <c r="E285" s="74" t="s">
        <v>1</v>
      </c>
      <c r="F285" s="74"/>
      <c r="G285" s="75" t="s">
        <v>6</v>
      </c>
      <c r="H285" s="75"/>
      <c r="I285" s="76" t="s">
        <v>9</v>
      </c>
      <c r="J285" s="74"/>
      <c r="K285" s="74"/>
    </row>
    <row r="286" spans="1:11" ht="15" x14ac:dyDescent="0.25">
      <c r="A286" s="4">
        <v>1</v>
      </c>
      <c r="B286" s="65" t="s">
        <v>33</v>
      </c>
      <c r="C286" s="48"/>
      <c r="D286" s="49"/>
      <c r="E286" s="6" t="s">
        <v>2</v>
      </c>
      <c r="F286" s="5">
        <v>21300</v>
      </c>
      <c r="G286" s="56"/>
      <c r="H286" s="57"/>
      <c r="I286" s="53">
        <f>F286*G286</f>
        <v>0</v>
      </c>
      <c r="J286" s="54"/>
      <c r="K286" s="55"/>
    </row>
    <row r="287" spans="1:11" ht="15" x14ac:dyDescent="0.25">
      <c r="A287" s="4">
        <f>A286+1</f>
        <v>2</v>
      </c>
      <c r="B287" s="65" t="s">
        <v>34</v>
      </c>
      <c r="C287" s="48"/>
      <c r="D287" s="49"/>
      <c r="E287" s="6" t="s">
        <v>35</v>
      </c>
      <c r="F287" s="5">
        <v>1</v>
      </c>
      <c r="G287" s="56"/>
      <c r="H287" s="57"/>
      <c r="I287" s="53">
        <f t="shared" ref="I287:I309" si="30">F287*G287</f>
        <v>0</v>
      </c>
      <c r="J287" s="54"/>
      <c r="K287" s="55"/>
    </row>
    <row r="288" spans="1:11" ht="30.2" customHeight="1" x14ac:dyDescent="0.25">
      <c r="A288" s="4">
        <f t="shared" ref="A288:A299" si="31">A287+1</f>
        <v>3</v>
      </c>
      <c r="B288" s="47" t="s">
        <v>76</v>
      </c>
      <c r="C288" s="48"/>
      <c r="D288" s="49"/>
      <c r="E288" s="6" t="s">
        <v>35</v>
      </c>
      <c r="F288" s="5">
        <v>1</v>
      </c>
      <c r="G288" s="56"/>
      <c r="H288" s="57"/>
      <c r="I288" s="53">
        <f t="shared" si="30"/>
        <v>0</v>
      </c>
      <c r="J288" s="54"/>
      <c r="K288" s="55"/>
    </row>
    <row r="289" spans="1:11" ht="15" x14ac:dyDescent="0.25">
      <c r="A289" s="4">
        <f t="shared" si="31"/>
        <v>4</v>
      </c>
      <c r="B289" s="65" t="s">
        <v>36</v>
      </c>
      <c r="C289" s="48"/>
      <c r="D289" s="49"/>
      <c r="E289" s="6" t="s">
        <v>2</v>
      </c>
      <c r="F289" s="5">
        <v>21300</v>
      </c>
      <c r="G289" s="56"/>
      <c r="H289" s="57"/>
      <c r="I289" s="53">
        <f t="shared" si="30"/>
        <v>0</v>
      </c>
      <c r="J289" s="54"/>
      <c r="K289" s="55"/>
    </row>
    <row r="290" spans="1:11" ht="15" x14ac:dyDescent="0.25">
      <c r="A290" s="4">
        <f t="shared" si="31"/>
        <v>5</v>
      </c>
      <c r="B290" s="47" t="s">
        <v>37</v>
      </c>
      <c r="C290" s="48"/>
      <c r="D290" s="49"/>
      <c r="E290" s="6" t="s">
        <v>2</v>
      </c>
      <c r="F290" s="5">
        <v>45000</v>
      </c>
      <c r="G290" s="56"/>
      <c r="H290" s="57"/>
      <c r="I290" s="53">
        <f t="shared" si="30"/>
        <v>0</v>
      </c>
      <c r="J290" s="54"/>
      <c r="K290" s="55"/>
    </row>
    <row r="291" spans="1:11" ht="15" x14ac:dyDescent="0.25">
      <c r="A291" s="4">
        <f t="shared" si="31"/>
        <v>6</v>
      </c>
      <c r="B291" s="47" t="s">
        <v>52</v>
      </c>
      <c r="C291" s="63"/>
      <c r="D291" s="64"/>
      <c r="E291" s="6" t="s">
        <v>35</v>
      </c>
      <c r="F291" s="5">
        <v>1</v>
      </c>
      <c r="G291" s="56"/>
      <c r="H291" s="57"/>
      <c r="I291" s="53">
        <f t="shared" si="30"/>
        <v>0</v>
      </c>
      <c r="J291" s="54"/>
      <c r="K291" s="55"/>
    </row>
    <row r="292" spans="1:11" ht="15" x14ac:dyDescent="0.25">
      <c r="A292" s="4">
        <f t="shared" si="31"/>
        <v>7</v>
      </c>
      <c r="B292" s="47" t="s">
        <v>75</v>
      </c>
      <c r="C292" s="48"/>
      <c r="D292" s="49"/>
      <c r="E292" s="6" t="s">
        <v>2</v>
      </c>
      <c r="F292" s="5">
        <v>44000</v>
      </c>
      <c r="G292" s="56"/>
      <c r="H292" s="57"/>
      <c r="I292" s="53">
        <f t="shared" si="30"/>
        <v>0</v>
      </c>
      <c r="J292" s="54"/>
      <c r="K292" s="55"/>
    </row>
    <row r="293" spans="1:11" ht="15" x14ac:dyDescent="0.25">
      <c r="A293" s="4">
        <f t="shared" si="31"/>
        <v>8</v>
      </c>
      <c r="B293" s="77" t="s">
        <v>77</v>
      </c>
      <c r="C293" s="85"/>
      <c r="D293" s="78"/>
      <c r="E293" s="6" t="s">
        <v>5</v>
      </c>
      <c r="F293" s="5">
        <v>290</v>
      </c>
      <c r="G293" s="56"/>
      <c r="H293" s="57"/>
      <c r="I293" s="53">
        <f t="shared" si="30"/>
        <v>0</v>
      </c>
      <c r="J293" s="54"/>
      <c r="K293" s="55"/>
    </row>
    <row r="294" spans="1:11" ht="15" x14ac:dyDescent="0.25">
      <c r="A294" s="4">
        <f t="shared" si="31"/>
        <v>9</v>
      </c>
      <c r="B294" s="77" t="s">
        <v>78</v>
      </c>
      <c r="C294" s="85"/>
      <c r="D294" s="78"/>
      <c r="E294" s="6" t="s">
        <v>5</v>
      </c>
      <c r="F294" s="5">
        <v>312</v>
      </c>
      <c r="G294" s="56"/>
      <c r="H294" s="57"/>
      <c r="I294" s="53">
        <f t="shared" ref="I294" si="32">F294*G294</f>
        <v>0</v>
      </c>
      <c r="J294" s="54"/>
      <c r="K294" s="55"/>
    </row>
    <row r="295" spans="1:11" ht="15" x14ac:dyDescent="0.25">
      <c r="A295" s="4">
        <f t="shared" si="31"/>
        <v>10</v>
      </c>
      <c r="B295" s="47" t="s">
        <v>79</v>
      </c>
      <c r="C295" s="48"/>
      <c r="D295" s="49"/>
      <c r="E295" s="6" t="s">
        <v>5</v>
      </c>
      <c r="F295" s="5">
        <v>157</v>
      </c>
      <c r="G295" s="56"/>
      <c r="H295" s="57"/>
      <c r="I295" s="53">
        <f t="shared" si="30"/>
        <v>0</v>
      </c>
      <c r="J295" s="54"/>
      <c r="K295" s="55"/>
    </row>
    <row r="296" spans="1:11" ht="15" x14ac:dyDescent="0.25">
      <c r="A296" s="4">
        <f t="shared" si="31"/>
        <v>11</v>
      </c>
      <c r="B296" s="47" t="s">
        <v>80</v>
      </c>
      <c r="C296" s="63"/>
      <c r="D296" s="64"/>
      <c r="E296" s="6" t="s">
        <v>5</v>
      </c>
      <c r="F296" s="5">
        <v>2</v>
      </c>
      <c r="G296" s="56"/>
      <c r="H296" s="57"/>
      <c r="I296" s="53">
        <f t="shared" ref="I296:I299" si="33">F296*G296</f>
        <v>0</v>
      </c>
      <c r="J296" s="54"/>
      <c r="K296" s="55"/>
    </row>
    <row r="297" spans="1:11" ht="15" customHeight="1" x14ac:dyDescent="0.25">
      <c r="A297" s="4">
        <f t="shared" si="31"/>
        <v>12</v>
      </c>
      <c r="B297" s="47" t="s">
        <v>81</v>
      </c>
      <c r="C297" s="63" t="s">
        <v>48</v>
      </c>
      <c r="D297" s="64" t="s">
        <v>48</v>
      </c>
      <c r="E297" s="6" t="s">
        <v>5</v>
      </c>
      <c r="F297" s="5">
        <v>6</v>
      </c>
      <c r="G297" s="56"/>
      <c r="H297" s="57"/>
      <c r="I297" s="53">
        <f t="shared" si="33"/>
        <v>0</v>
      </c>
      <c r="J297" s="54"/>
      <c r="K297" s="55"/>
    </row>
    <row r="298" spans="1:11" ht="15" customHeight="1" x14ac:dyDescent="0.25">
      <c r="A298" s="4">
        <f t="shared" si="31"/>
        <v>13</v>
      </c>
      <c r="B298" s="65" t="s">
        <v>82</v>
      </c>
      <c r="C298" s="48" t="s">
        <v>48</v>
      </c>
      <c r="D298" s="49" t="s">
        <v>48</v>
      </c>
      <c r="E298" s="6" t="s">
        <v>5</v>
      </c>
      <c r="F298" s="5">
        <v>11</v>
      </c>
      <c r="G298" s="56"/>
      <c r="H298" s="57"/>
      <c r="I298" s="53">
        <f t="shared" si="33"/>
        <v>0</v>
      </c>
      <c r="J298" s="54"/>
      <c r="K298" s="55"/>
    </row>
    <row r="299" spans="1:11" ht="15" x14ac:dyDescent="0.25">
      <c r="A299" s="4">
        <f t="shared" si="31"/>
        <v>14</v>
      </c>
      <c r="B299" s="47" t="s">
        <v>83</v>
      </c>
      <c r="C299" s="63"/>
      <c r="D299" s="64"/>
      <c r="E299" s="6" t="s">
        <v>5</v>
      </c>
      <c r="F299" s="5">
        <v>1</v>
      </c>
      <c r="G299" s="56"/>
      <c r="H299" s="57"/>
      <c r="I299" s="53">
        <f t="shared" si="33"/>
        <v>0</v>
      </c>
      <c r="J299" s="54"/>
      <c r="K299" s="55"/>
    </row>
    <row r="300" spans="1:11" ht="15" x14ac:dyDescent="0.25">
      <c r="A300" s="4">
        <f>A299+1</f>
        <v>15</v>
      </c>
      <c r="B300" s="65" t="s">
        <v>89</v>
      </c>
      <c r="C300" s="48"/>
      <c r="D300" s="49"/>
      <c r="E300" s="6" t="s">
        <v>5</v>
      </c>
      <c r="F300" s="5">
        <v>5</v>
      </c>
      <c r="G300" s="56"/>
      <c r="H300" s="57"/>
      <c r="I300" s="53">
        <f t="shared" ref="I300" si="34">F300*G300</f>
        <v>0</v>
      </c>
      <c r="J300" s="54"/>
      <c r="K300" s="55"/>
    </row>
    <row r="301" spans="1:11" ht="15" x14ac:dyDescent="0.25">
      <c r="A301" s="4">
        <f t="shared" ref="A301:A313" si="35">A300+1</f>
        <v>16</v>
      </c>
      <c r="B301" s="47" t="s">
        <v>49</v>
      </c>
      <c r="C301" s="63" t="s">
        <v>49</v>
      </c>
      <c r="D301" s="64" t="s">
        <v>49</v>
      </c>
      <c r="E301" s="6" t="s">
        <v>5</v>
      </c>
      <c r="F301" s="5">
        <v>33</v>
      </c>
      <c r="G301" s="56"/>
      <c r="H301" s="57"/>
      <c r="I301" s="53">
        <f t="shared" ref="I301" si="36">F301*G301</f>
        <v>0</v>
      </c>
      <c r="J301" s="54"/>
      <c r="K301" s="55"/>
    </row>
    <row r="302" spans="1:11" ht="15" x14ac:dyDescent="0.25">
      <c r="A302" s="4">
        <f t="shared" si="35"/>
        <v>17</v>
      </c>
      <c r="B302" s="47" t="s">
        <v>84</v>
      </c>
      <c r="C302" s="63"/>
      <c r="D302" s="64"/>
      <c r="E302" s="6" t="s">
        <v>5</v>
      </c>
      <c r="F302" s="5">
        <v>3</v>
      </c>
      <c r="G302" s="56"/>
      <c r="H302" s="57"/>
      <c r="I302" s="53">
        <f t="shared" ref="I302" si="37">F302*G302</f>
        <v>0</v>
      </c>
      <c r="J302" s="54"/>
      <c r="K302" s="55"/>
    </row>
    <row r="303" spans="1:11" ht="15" customHeight="1" x14ac:dyDescent="0.25">
      <c r="A303" s="4">
        <f t="shared" si="35"/>
        <v>18</v>
      </c>
      <c r="B303" s="47" t="s">
        <v>85</v>
      </c>
      <c r="C303" s="63"/>
      <c r="D303" s="64"/>
      <c r="E303" s="6" t="s">
        <v>5</v>
      </c>
      <c r="F303" s="5">
        <v>2</v>
      </c>
      <c r="G303" s="56"/>
      <c r="H303" s="57"/>
      <c r="I303" s="53">
        <f t="shared" si="30"/>
        <v>0</v>
      </c>
      <c r="J303" s="54"/>
      <c r="K303" s="55"/>
    </row>
    <row r="304" spans="1:11" ht="15" customHeight="1" x14ac:dyDescent="0.25">
      <c r="A304" s="4">
        <f t="shared" si="35"/>
        <v>19</v>
      </c>
      <c r="B304" s="47" t="s">
        <v>86</v>
      </c>
      <c r="C304" s="63" t="s">
        <v>48</v>
      </c>
      <c r="D304" s="64" t="s">
        <v>48</v>
      </c>
      <c r="E304" s="6" t="s">
        <v>5</v>
      </c>
      <c r="F304" s="5">
        <v>6</v>
      </c>
      <c r="G304" s="56"/>
      <c r="H304" s="57"/>
      <c r="I304" s="53">
        <f t="shared" si="30"/>
        <v>0</v>
      </c>
      <c r="J304" s="54"/>
      <c r="K304" s="55"/>
    </row>
    <row r="305" spans="1:11" ht="15" x14ac:dyDescent="0.25">
      <c r="A305" s="4">
        <f t="shared" si="35"/>
        <v>20</v>
      </c>
      <c r="B305" s="65" t="s">
        <v>87</v>
      </c>
      <c r="C305" s="48" t="s">
        <v>48</v>
      </c>
      <c r="D305" s="49" t="s">
        <v>48</v>
      </c>
      <c r="E305" s="6" t="s">
        <v>5</v>
      </c>
      <c r="F305" s="5">
        <v>11</v>
      </c>
      <c r="G305" s="56"/>
      <c r="H305" s="57"/>
      <c r="I305" s="53">
        <f t="shared" si="30"/>
        <v>0</v>
      </c>
      <c r="J305" s="54"/>
      <c r="K305" s="55"/>
    </row>
    <row r="306" spans="1:11" ht="15" x14ac:dyDescent="0.25">
      <c r="A306" s="4">
        <f t="shared" si="35"/>
        <v>21</v>
      </c>
      <c r="B306" s="47" t="s">
        <v>88</v>
      </c>
      <c r="C306" s="63"/>
      <c r="D306" s="64"/>
      <c r="E306" s="6" t="s">
        <v>5</v>
      </c>
      <c r="F306" s="5">
        <v>1</v>
      </c>
      <c r="G306" s="56"/>
      <c r="H306" s="57"/>
      <c r="I306" s="53">
        <f t="shared" ref="I306" si="38">F306*G306</f>
        <v>0</v>
      </c>
      <c r="J306" s="54"/>
      <c r="K306" s="55"/>
    </row>
    <row r="307" spans="1:11" ht="15" customHeight="1" x14ac:dyDescent="0.25">
      <c r="A307" s="4">
        <f t="shared" si="35"/>
        <v>22</v>
      </c>
      <c r="B307" s="65" t="s">
        <v>90</v>
      </c>
      <c r="C307" s="48"/>
      <c r="D307" s="49"/>
      <c r="E307" s="6" t="s">
        <v>5</v>
      </c>
      <c r="F307" s="5">
        <v>5</v>
      </c>
      <c r="G307" s="56"/>
      <c r="H307" s="57"/>
      <c r="I307" s="53">
        <f t="shared" si="30"/>
        <v>0</v>
      </c>
      <c r="J307" s="54"/>
      <c r="K307" s="55"/>
    </row>
    <row r="308" spans="1:11" ht="15" x14ac:dyDescent="0.25">
      <c r="A308" s="4">
        <f t="shared" si="35"/>
        <v>23</v>
      </c>
      <c r="B308" s="65" t="s">
        <v>50</v>
      </c>
      <c r="C308" s="48"/>
      <c r="D308" s="49"/>
      <c r="E308" s="6" t="s">
        <v>5</v>
      </c>
      <c r="F308" s="5">
        <v>85</v>
      </c>
      <c r="G308" s="56"/>
      <c r="H308" s="57"/>
      <c r="I308" s="53">
        <f t="shared" si="30"/>
        <v>0</v>
      </c>
      <c r="J308" s="54"/>
      <c r="K308" s="55"/>
    </row>
    <row r="309" spans="1:11" ht="15" x14ac:dyDescent="0.25">
      <c r="A309" s="4">
        <f t="shared" si="35"/>
        <v>24</v>
      </c>
      <c r="B309" s="67" t="s">
        <v>91</v>
      </c>
      <c r="C309" s="68"/>
      <c r="D309" s="69"/>
      <c r="E309" s="6" t="s">
        <v>5</v>
      </c>
      <c r="F309" s="5">
        <v>1</v>
      </c>
      <c r="G309" s="56"/>
      <c r="H309" s="57"/>
      <c r="I309" s="53">
        <f t="shared" si="30"/>
        <v>0</v>
      </c>
      <c r="J309" s="54"/>
      <c r="K309" s="55"/>
    </row>
    <row r="310" spans="1:11" ht="15" customHeight="1" x14ac:dyDescent="0.25">
      <c r="A310" s="4">
        <f t="shared" si="35"/>
        <v>25</v>
      </c>
      <c r="B310" s="65" t="s">
        <v>62</v>
      </c>
      <c r="C310" s="48"/>
      <c r="D310" s="49"/>
      <c r="E310" s="6" t="s">
        <v>35</v>
      </c>
      <c r="F310" s="5">
        <v>1</v>
      </c>
      <c r="G310" s="56"/>
      <c r="H310" s="57"/>
      <c r="I310" s="53">
        <f>F310*G310</f>
        <v>0</v>
      </c>
      <c r="J310" s="54"/>
      <c r="K310" s="55"/>
    </row>
    <row r="311" spans="1:11" ht="15" customHeight="1" x14ac:dyDescent="0.25">
      <c r="A311" s="4">
        <f t="shared" si="35"/>
        <v>26</v>
      </c>
      <c r="B311" s="47" t="s">
        <v>38</v>
      </c>
      <c r="C311" s="48"/>
      <c r="D311" s="49"/>
      <c r="E311" s="6" t="s">
        <v>5</v>
      </c>
      <c r="F311" s="5">
        <v>162</v>
      </c>
      <c r="G311" s="56"/>
      <c r="H311" s="57"/>
      <c r="I311" s="53">
        <f t="shared" ref="I311" si="39">F311*G311</f>
        <v>0</v>
      </c>
      <c r="J311" s="54"/>
      <c r="K311" s="55"/>
    </row>
    <row r="312" spans="1:11" ht="15" customHeight="1" x14ac:dyDescent="0.25">
      <c r="A312" s="4">
        <f t="shared" si="35"/>
        <v>27</v>
      </c>
      <c r="B312" s="65" t="s">
        <v>92</v>
      </c>
      <c r="C312" s="48"/>
      <c r="D312" s="49"/>
      <c r="E312" s="6" t="s">
        <v>2</v>
      </c>
      <c r="F312" s="5">
        <v>930</v>
      </c>
      <c r="G312" s="56"/>
      <c r="H312" s="57"/>
      <c r="I312" s="53">
        <f t="shared" ref="I312" si="40">F312*G312</f>
        <v>0</v>
      </c>
      <c r="J312" s="54"/>
      <c r="K312" s="55"/>
    </row>
    <row r="313" spans="1:11" ht="15" x14ac:dyDescent="0.25">
      <c r="A313" s="4">
        <f t="shared" si="35"/>
        <v>28</v>
      </c>
      <c r="B313" s="67" t="s">
        <v>51</v>
      </c>
      <c r="C313" s="68"/>
      <c r="D313" s="69"/>
      <c r="E313" s="6" t="s">
        <v>5</v>
      </c>
      <c r="F313" s="5">
        <v>225</v>
      </c>
      <c r="G313" s="56"/>
      <c r="H313" s="57"/>
      <c r="I313" s="53">
        <f t="shared" ref="I313" si="41">F313*G313</f>
        <v>0</v>
      </c>
      <c r="J313" s="54"/>
      <c r="K313" s="55"/>
    </row>
    <row r="314" spans="1:11" ht="16.5" x14ac:dyDescent="0.2">
      <c r="A314" s="58" t="s">
        <v>179</v>
      </c>
      <c r="B314" s="59"/>
      <c r="C314" s="59"/>
      <c r="D314" s="59"/>
      <c r="E314" s="59"/>
      <c r="F314" s="59"/>
      <c r="G314" s="59"/>
      <c r="H314" s="60"/>
      <c r="I314" s="61">
        <f>SUM(I286:K313)</f>
        <v>0</v>
      </c>
      <c r="J314" s="62"/>
      <c r="K314" s="62"/>
    </row>
    <row r="315" spans="1:11" ht="16.5" x14ac:dyDescent="0.2">
      <c r="A315" s="17"/>
      <c r="B315" s="17"/>
      <c r="C315" s="17"/>
      <c r="D315" s="17"/>
      <c r="E315" s="17"/>
      <c r="F315" s="17"/>
      <c r="G315" s="17"/>
      <c r="H315" s="17"/>
      <c r="I315" s="18"/>
      <c r="J315" s="19"/>
      <c r="K315" s="19"/>
    </row>
    <row r="316" spans="1:11" ht="15" customHeight="1" x14ac:dyDescent="0.2">
      <c r="A316" s="89" t="s">
        <v>178</v>
      </c>
      <c r="B316" s="89"/>
      <c r="C316" s="89"/>
      <c r="D316" s="89"/>
      <c r="E316" s="89"/>
      <c r="F316" s="89"/>
      <c r="G316" s="89"/>
      <c r="H316" s="89"/>
      <c r="I316" s="91">
        <f>SUM(I288:K315)</f>
        <v>0</v>
      </c>
      <c r="J316" s="92"/>
      <c r="K316" s="92"/>
    </row>
    <row r="317" spans="1:11" ht="15" customHeight="1" x14ac:dyDescent="0.2">
      <c r="A317" s="90"/>
      <c r="B317" s="90"/>
      <c r="C317" s="90"/>
      <c r="D317" s="90"/>
      <c r="E317" s="90"/>
      <c r="F317" s="90"/>
      <c r="G317" s="90"/>
      <c r="H317" s="90"/>
      <c r="I317" s="93"/>
      <c r="J317" s="93"/>
      <c r="K317" s="93"/>
    </row>
    <row r="318" spans="1:11" ht="16.5" x14ac:dyDescent="0.2">
      <c r="A318" s="17"/>
      <c r="B318" s="17"/>
      <c r="C318" s="17"/>
      <c r="D318" s="17"/>
      <c r="E318" s="17"/>
      <c r="F318" s="17"/>
      <c r="G318" s="17"/>
      <c r="H318" s="17"/>
      <c r="I318" s="18"/>
      <c r="J318" s="19"/>
      <c r="K318" s="19"/>
    </row>
    <row r="319" spans="1:11" ht="16.5" x14ac:dyDescent="0.2">
      <c r="A319" s="17"/>
      <c r="B319" s="17"/>
      <c r="C319" s="17"/>
      <c r="D319" s="17"/>
      <c r="E319" s="17"/>
      <c r="F319" s="17"/>
      <c r="G319" s="17"/>
      <c r="H319" s="17"/>
      <c r="I319" s="18"/>
      <c r="J319" s="19"/>
      <c r="K319" s="19"/>
    </row>
    <row r="320" spans="1:11" ht="16.5" x14ac:dyDescent="0.2">
      <c r="A320" s="17"/>
      <c r="B320" s="17"/>
      <c r="C320" s="17"/>
      <c r="D320" s="17"/>
      <c r="E320" s="17"/>
      <c r="F320" s="17"/>
      <c r="G320" s="17"/>
      <c r="H320" s="17"/>
      <c r="I320" s="18"/>
      <c r="J320" s="19"/>
      <c r="K320" s="19"/>
    </row>
    <row r="321" spans="1:11" ht="16.5" x14ac:dyDescent="0.2">
      <c r="A321" s="17"/>
      <c r="B321" s="17"/>
      <c r="C321" s="17"/>
      <c r="D321" s="17"/>
      <c r="E321" s="17"/>
      <c r="F321" s="17"/>
      <c r="G321" s="17"/>
      <c r="H321" s="17"/>
      <c r="I321" s="18"/>
      <c r="J321" s="19"/>
      <c r="K321" s="19"/>
    </row>
    <row r="322" spans="1:11" ht="16.5" x14ac:dyDescent="0.2">
      <c r="A322" s="17"/>
      <c r="B322" s="17"/>
      <c r="C322" s="17"/>
      <c r="D322" s="17"/>
      <c r="E322" s="17"/>
      <c r="F322" s="17"/>
      <c r="G322" s="17"/>
      <c r="H322" s="17"/>
      <c r="I322" s="18"/>
      <c r="J322" s="19"/>
      <c r="K322" s="19"/>
    </row>
    <row r="323" spans="1:11" ht="16.5" x14ac:dyDescent="0.2">
      <c r="A323" s="17"/>
      <c r="B323" s="17"/>
      <c r="C323" s="17"/>
      <c r="D323" s="17"/>
      <c r="E323" s="17"/>
      <c r="F323" s="17"/>
      <c r="G323" s="17"/>
      <c r="H323" s="17"/>
      <c r="I323" s="18"/>
      <c r="J323" s="19"/>
      <c r="K323" s="19"/>
    </row>
    <row r="324" spans="1:11" ht="16.5" x14ac:dyDescent="0.2">
      <c r="A324" s="17"/>
      <c r="B324" s="17"/>
      <c r="C324" s="17"/>
      <c r="D324" s="17"/>
      <c r="E324" s="17"/>
      <c r="F324" s="17"/>
      <c r="G324" s="17"/>
      <c r="H324" s="17"/>
      <c r="I324" s="18"/>
      <c r="J324" s="19"/>
      <c r="K324" s="19"/>
    </row>
    <row r="325" spans="1:11" ht="16.5" x14ac:dyDescent="0.2">
      <c r="A325" s="17"/>
      <c r="B325" s="17"/>
      <c r="C325" s="17"/>
      <c r="D325" s="17"/>
      <c r="E325" s="17"/>
      <c r="F325" s="17"/>
      <c r="G325" s="17"/>
      <c r="H325" s="17"/>
      <c r="I325" s="18"/>
      <c r="J325" s="19"/>
      <c r="K325" s="19"/>
    </row>
    <row r="326" spans="1:11" ht="16.5" x14ac:dyDescent="0.2">
      <c r="A326" s="17"/>
      <c r="B326" s="17"/>
      <c r="C326" s="17"/>
      <c r="D326" s="17"/>
      <c r="E326" s="17"/>
      <c r="F326" s="17"/>
      <c r="G326" s="17"/>
      <c r="H326" s="17"/>
      <c r="I326" s="18"/>
      <c r="J326" s="19"/>
      <c r="K326" s="19"/>
    </row>
    <row r="327" spans="1:11" ht="16.5" x14ac:dyDescent="0.2">
      <c r="A327" s="17"/>
      <c r="B327" s="17"/>
      <c r="C327" s="17"/>
      <c r="D327" s="17"/>
      <c r="E327" s="17"/>
      <c r="F327" s="17"/>
      <c r="G327" s="17"/>
      <c r="H327" s="17"/>
      <c r="I327" s="18"/>
      <c r="J327" s="19"/>
      <c r="K327" s="19"/>
    </row>
    <row r="328" spans="1:11" ht="16.5" x14ac:dyDescent="0.2">
      <c r="A328" s="17"/>
      <c r="B328" s="17"/>
      <c r="C328" s="17"/>
      <c r="D328" s="17"/>
      <c r="E328" s="17"/>
      <c r="F328" s="17"/>
      <c r="G328" s="17"/>
      <c r="H328" s="17"/>
      <c r="I328" s="18"/>
      <c r="J328" s="19"/>
      <c r="K328" s="19"/>
    </row>
    <row r="329" spans="1:11" ht="16.5" x14ac:dyDescent="0.2">
      <c r="A329" s="17"/>
      <c r="B329" s="17"/>
      <c r="C329" s="17"/>
      <c r="D329" s="17"/>
      <c r="E329" s="17"/>
      <c r="F329" s="17"/>
      <c r="G329" s="17"/>
      <c r="H329" s="17"/>
      <c r="I329" s="18"/>
      <c r="J329" s="19"/>
      <c r="K329" s="19"/>
    </row>
    <row r="330" spans="1:11" ht="16.5" x14ac:dyDescent="0.2">
      <c r="A330" s="17"/>
      <c r="B330" s="17"/>
      <c r="C330" s="17"/>
      <c r="D330" s="17"/>
      <c r="E330" s="17"/>
      <c r="F330" s="17"/>
      <c r="G330" s="17"/>
      <c r="H330" s="17"/>
      <c r="I330" s="18"/>
      <c r="J330" s="19"/>
      <c r="K330" s="19"/>
    </row>
    <row r="331" spans="1:11" ht="16.5" x14ac:dyDescent="0.2">
      <c r="A331" s="17"/>
      <c r="B331" s="17"/>
      <c r="C331" s="17"/>
      <c r="D331" s="17"/>
      <c r="E331" s="17"/>
      <c r="F331" s="17"/>
      <c r="G331" s="17"/>
      <c r="H331" s="17"/>
      <c r="I331" s="18"/>
      <c r="J331" s="19"/>
      <c r="K331" s="19"/>
    </row>
    <row r="332" spans="1:11" ht="16.5" x14ac:dyDescent="0.2">
      <c r="A332" s="17"/>
      <c r="B332" s="17"/>
      <c r="C332" s="17"/>
      <c r="D332" s="17"/>
      <c r="E332" s="17"/>
      <c r="F332" s="17"/>
      <c r="G332" s="17"/>
      <c r="H332" s="17"/>
      <c r="I332" s="18"/>
      <c r="J332" s="19"/>
      <c r="K332" s="19"/>
    </row>
    <row r="333" spans="1:11" ht="16.5" x14ac:dyDescent="0.2">
      <c r="A333" s="17"/>
      <c r="B333" s="17"/>
      <c r="C333" s="17"/>
      <c r="D333" s="17"/>
      <c r="E333" s="17"/>
      <c r="F333" s="17"/>
      <c r="G333" s="17"/>
      <c r="H333" s="17"/>
      <c r="I333" s="18"/>
      <c r="J333" s="19"/>
      <c r="K333" s="19"/>
    </row>
    <row r="334" spans="1:11" ht="15" x14ac:dyDescent="0.2">
      <c r="E334" s="16" t="s">
        <v>175</v>
      </c>
    </row>
    <row r="335" spans="1:11" ht="16.5" x14ac:dyDescent="0.2">
      <c r="A335" s="70" t="s">
        <v>73</v>
      </c>
      <c r="B335" s="71"/>
      <c r="C335" s="71"/>
      <c r="D335" s="71"/>
      <c r="E335" s="72"/>
      <c r="F335" s="72"/>
      <c r="G335" s="72"/>
      <c r="H335" s="72"/>
      <c r="I335" s="72"/>
      <c r="J335" s="72"/>
      <c r="K335" s="73"/>
    </row>
    <row r="336" spans="1:11" ht="15" x14ac:dyDescent="0.25">
      <c r="A336" s="4" t="s">
        <v>8</v>
      </c>
      <c r="B336" s="74" t="s">
        <v>0</v>
      </c>
      <c r="C336" s="74"/>
      <c r="D336" s="74"/>
      <c r="E336" s="74" t="s">
        <v>1</v>
      </c>
      <c r="F336" s="74"/>
      <c r="G336" s="75" t="s">
        <v>6</v>
      </c>
      <c r="H336" s="75"/>
      <c r="I336" s="76" t="s">
        <v>9</v>
      </c>
      <c r="J336" s="74"/>
      <c r="K336" s="74"/>
    </row>
    <row r="337" spans="1:11" ht="30" customHeight="1" x14ac:dyDescent="0.25">
      <c r="A337" s="4">
        <v>1</v>
      </c>
      <c r="B337" s="47" t="s">
        <v>106</v>
      </c>
      <c r="C337" s="48"/>
      <c r="D337" s="49"/>
      <c r="E337" s="6" t="s">
        <v>3</v>
      </c>
      <c r="F337" s="27">
        <v>0</v>
      </c>
      <c r="G337" s="56"/>
      <c r="H337" s="57"/>
      <c r="I337" s="53">
        <f t="shared" ref="I337" si="42">F337*G337</f>
        <v>0</v>
      </c>
      <c r="J337" s="54"/>
      <c r="K337" s="55"/>
    </row>
    <row r="338" spans="1:11" ht="30.2" customHeight="1" x14ac:dyDescent="0.25">
      <c r="A338" s="4">
        <f>A337+1</f>
        <v>2</v>
      </c>
      <c r="B338" s="47" t="s">
        <v>39</v>
      </c>
      <c r="C338" s="48"/>
      <c r="D338" s="49"/>
      <c r="E338" s="6" t="s">
        <v>2</v>
      </c>
      <c r="F338" s="5">
        <v>100</v>
      </c>
      <c r="G338" s="56"/>
      <c r="H338" s="57"/>
      <c r="I338" s="53">
        <f t="shared" ref="I338" si="43">F338*G338</f>
        <v>0</v>
      </c>
      <c r="J338" s="54"/>
      <c r="K338" s="55"/>
    </row>
    <row r="339" spans="1:11" ht="45" customHeight="1" x14ac:dyDescent="0.25">
      <c r="A339" s="4">
        <f t="shared" ref="A339:A342" si="44">A338+1</f>
        <v>3</v>
      </c>
      <c r="B339" s="47" t="s">
        <v>40</v>
      </c>
      <c r="C339" s="48"/>
      <c r="D339" s="49"/>
      <c r="E339" s="6" t="s">
        <v>2</v>
      </c>
      <c r="F339" s="5">
        <v>100</v>
      </c>
      <c r="G339" s="56"/>
      <c r="H339" s="57"/>
      <c r="I339" s="53">
        <f t="shared" ref="I339:I340" si="45">F339*G339</f>
        <v>0</v>
      </c>
      <c r="J339" s="54"/>
      <c r="K339" s="55"/>
    </row>
    <row r="340" spans="1:11" ht="45.2" customHeight="1" x14ac:dyDescent="0.25">
      <c r="A340" s="4">
        <f t="shared" si="44"/>
        <v>4</v>
      </c>
      <c r="B340" s="47" t="s">
        <v>41</v>
      </c>
      <c r="C340" s="48"/>
      <c r="D340" s="49"/>
      <c r="E340" s="6" t="s">
        <v>2</v>
      </c>
      <c r="F340" s="5">
        <v>100</v>
      </c>
      <c r="G340" s="56"/>
      <c r="H340" s="57"/>
      <c r="I340" s="53">
        <f t="shared" si="45"/>
        <v>0</v>
      </c>
      <c r="J340" s="54"/>
      <c r="K340" s="55"/>
    </row>
    <row r="341" spans="1:11" ht="45" customHeight="1" x14ac:dyDescent="0.25">
      <c r="A341" s="4">
        <f t="shared" si="44"/>
        <v>5</v>
      </c>
      <c r="B341" s="47" t="s">
        <v>42</v>
      </c>
      <c r="C341" s="63"/>
      <c r="D341" s="64"/>
      <c r="E341" s="6" t="s">
        <v>2</v>
      </c>
      <c r="F341" s="5">
        <v>100</v>
      </c>
      <c r="G341" s="56"/>
      <c r="H341" s="57"/>
      <c r="I341" s="53">
        <f t="shared" ref="I341" si="46">F341*G341</f>
        <v>0</v>
      </c>
      <c r="J341" s="54"/>
      <c r="K341" s="55"/>
    </row>
    <row r="342" spans="1:11" ht="45" customHeight="1" x14ac:dyDescent="0.25">
      <c r="A342" s="4">
        <f t="shared" si="44"/>
        <v>6</v>
      </c>
      <c r="B342" s="47" t="s">
        <v>63</v>
      </c>
      <c r="C342" s="48"/>
      <c r="D342" s="49"/>
      <c r="E342" s="6" t="s">
        <v>7</v>
      </c>
      <c r="F342" s="23">
        <v>67.900000000000006</v>
      </c>
      <c r="G342" s="56"/>
      <c r="H342" s="57"/>
      <c r="I342" s="53">
        <f t="shared" ref="I342" si="47">F342*G342</f>
        <v>0</v>
      </c>
      <c r="J342" s="54"/>
      <c r="K342" s="55"/>
    </row>
    <row r="343" spans="1:11" ht="30.2" customHeight="1" x14ac:dyDescent="0.2">
      <c r="A343" s="58" t="s">
        <v>74</v>
      </c>
      <c r="B343" s="59"/>
      <c r="C343" s="59"/>
      <c r="D343" s="59"/>
      <c r="E343" s="59"/>
      <c r="F343" s="59"/>
      <c r="G343" s="59"/>
      <c r="H343" s="60"/>
      <c r="I343" s="61">
        <f>SUM(I311:K342)</f>
        <v>0</v>
      </c>
      <c r="J343" s="62"/>
      <c r="K343" s="62"/>
    </row>
    <row r="344" spans="1:11" ht="16.5" customHeight="1" x14ac:dyDescent="0.2"/>
    <row r="345" spans="1:11" ht="30.2" customHeight="1" x14ac:dyDescent="0.2"/>
    <row r="346" spans="1:11" ht="30.2" customHeight="1" x14ac:dyDescent="0.2"/>
    <row r="347" spans="1:11" ht="13.5" customHeight="1" x14ac:dyDescent="0.2"/>
    <row r="348" spans="1:11" ht="13.5" customHeight="1" x14ac:dyDescent="0.2"/>
    <row r="349" spans="1:11" ht="13.5" customHeight="1" x14ac:dyDescent="0.2"/>
    <row r="350" spans="1:11" ht="13.5" customHeight="1" x14ac:dyDescent="0.2"/>
    <row r="351" spans="1:11" ht="13.5" customHeight="1" x14ac:dyDescent="0.2"/>
    <row r="352" spans="1:11" ht="13.5" customHeight="1" x14ac:dyDescent="0.2"/>
    <row r="353" ht="13.5" customHeight="1" x14ac:dyDescent="0.2"/>
    <row r="354" ht="13.5" customHeight="1" x14ac:dyDescent="0.2"/>
    <row r="355" ht="13.5" customHeight="1" x14ac:dyDescent="0.2"/>
    <row r="356" ht="13.5" customHeight="1" x14ac:dyDescent="0.2"/>
    <row r="357" ht="13.5" customHeight="1" x14ac:dyDescent="0.2"/>
    <row r="358" ht="13.5" customHeight="1" x14ac:dyDescent="0.2"/>
    <row r="380" spans="5:5" ht="15" x14ac:dyDescent="0.2">
      <c r="E380" s="16" t="s">
        <v>176</v>
      </c>
    </row>
  </sheetData>
  <sheetProtection formatColumns="0" formatRows="0" insertColumns="0" insertRows="0" deleteRows="0"/>
  <mergeCells count="501">
    <mergeCell ref="I246:K246"/>
    <mergeCell ref="B247:D247"/>
    <mergeCell ref="G247:H247"/>
    <mergeCell ref="I247:K247"/>
    <mergeCell ref="B248:D248"/>
    <mergeCell ref="G248:H248"/>
    <mergeCell ref="I248:K248"/>
    <mergeCell ref="B104:D104"/>
    <mergeCell ref="G104:H104"/>
    <mergeCell ref="I104:K104"/>
    <mergeCell ref="B116:D116"/>
    <mergeCell ref="G116:H116"/>
    <mergeCell ref="I116:K116"/>
    <mergeCell ref="I73:K73"/>
    <mergeCell ref="B245:D245"/>
    <mergeCell ref="G245:H245"/>
    <mergeCell ref="I245:K245"/>
    <mergeCell ref="B128:D128"/>
    <mergeCell ref="G128:H128"/>
    <mergeCell ref="I128:K128"/>
    <mergeCell ref="I106:K106"/>
    <mergeCell ref="B107:D107"/>
    <mergeCell ref="G107:H107"/>
    <mergeCell ref="I107:K107"/>
    <mergeCell ref="B108:D108"/>
    <mergeCell ref="G108:H108"/>
    <mergeCell ref="I110:K110"/>
    <mergeCell ref="B106:D106"/>
    <mergeCell ref="G106:H106"/>
    <mergeCell ref="G119:H119"/>
    <mergeCell ref="I119:K119"/>
    <mergeCell ref="B342:D342"/>
    <mergeCell ref="G342:H342"/>
    <mergeCell ref="I342:K342"/>
    <mergeCell ref="G341:H341"/>
    <mergeCell ref="A335:K335"/>
    <mergeCell ref="B336:D336"/>
    <mergeCell ref="E336:F336"/>
    <mergeCell ref="G336:H336"/>
    <mergeCell ref="B341:D341"/>
    <mergeCell ref="I336:K336"/>
    <mergeCell ref="B337:D337"/>
    <mergeCell ref="B340:D340"/>
    <mergeCell ref="G340:H340"/>
    <mergeCell ref="I340:K340"/>
    <mergeCell ref="B339:D339"/>
    <mergeCell ref="G339:H339"/>
    <mergeCell ref="I339:K339"/>
    <mergeCell ref="G337:H337"/>
    <mergeCell ref="I337:K337"/>
    <mergeCell ref="B338:D338"/>
    <mergeCell ref="G338:H338"/>
    <mergeCell ref="I338:K338"/>
    <mergeCell ref="A316:H317"/>
    <mergeCell ref="I316:K317"/>
    <mergeCell ref="G312:H312"/>
    <mergeCell ref="I312:K312"/>
    <mergeCell ref="G307:H307"/>
    <mergeCell ref="I307:K307"/>
    <mergeCell ref="B308:D308"/>
    <mergeCell ref="G308:H308"/>
    <mergeCell ref="I308:K308"/>
    <mergeCell ref="B310:D310"/>
    <mergeCell ref="G310:H310"/>
    <mergeCell ref="I310:K310"/>
    <mergeCell ref="B311:D311"/>
    <mergeCell ref="G311:H311"/>
    <mergeCell ref="I311:K311"/>
    <mergeCell ref="B312:D312"/>
    <mergeCell ref="B313:D313"/>
    <mergeCell ref="G313:H313"/>
    <mergeCell ref="I313:K313"/>
    <mergeCell ref="B306:D306"/>
    <mergeCell ref="G306:H306"/>
    <mergeCell ref="I306:K306"/>
    <mergeCell ref="G309:H309"/>
    <mergeCell ref="I309:K309"/>
    <mergeCell ref="I341:K341"/>
    <mergeCell ref="E90:F90"/>
    <mergeCell ref="G90:H90"/>
    <mergeCell ref="I90:K90"/>
    <mergeCell ref="B92:D92"/>
    <mergeCell ref="G92:H92"/>
    <mergeCell ref="I92:K92"/>
    <mergeCell ref="B93:D93"/>
    <mergeCell ref="G93:H93"/>
    <mergeCell ref="I93:K93"/>
    <mergeCell ref="B95:D95"/>
    <mergeCell ref="G95:H95"/>
    <mergeCell ref="I95:K95"/>
    <mergeCell ref="B96:D96"/>
    <mergeCell ref="G96:H96"/>
    <mergeCell ref="I96:K96"/>
    <mergeCell ref="A314:H314"/>
    <mergeCell ref="I314:K314"/>
    <mergeCell ref="A249:H249"/>
    <mergeCell ref="G292:H292"/>
    <mergeCell ref="I292:K292"/>
    <mergeCell ref="B293:D293"/>
    <mergeCell ref="G293:H293"/>
    <mergeCell ref="I293:K293"/>
    <mergeCell ref="I285:K285"/>
    <mergeCell ref="I244:K244"/>
    <mergeCell ref="G244:H244"/>
    <mergeCell ref="B244:D244"/>
    <mergeCell ref="I289:K289"/>
    <mergeCell ref="I249:K249"/>
    <mergeCell ref="I288:K288"/>
    <mergeCell ref="B289:D289"/>
    <mergeCell ref="G289:H289"/>
    <mergeCell ref="B286:D286"/>
    <mergeCell ref="G286:H286"/>
    <mergeCell ref="I286:K286"/>
    <mergeCell ref="B287:D287"/>
    <mergeCell ref="G287:H287"/>
    <mergeCell ref="I287:K287"/>
    <mergeCell ref="B288:D288"/>
    <mergeCell ref="G288:H288"/>
    <mergeCell ref="B246:D246"/>
    <mergeCell ref="G246:H246"/>
    <mergeCell ref="G304:H304"/>
    <mergeCell ref="I304:K304"/>
    <mergeCell ref="B299:D299"/>
    <mergeCell ref="G299:H299"/>
    <mergeCell ref="I299:K299"/>
    <mergeCell ref="B302:D302"/>
    <mergeCell ref="G302:H302"/>
    <mergeCell ref="I302:K302"/>
    <mergeCell ref="B303:D303"/>
    <mergeCell ref="G303:H303"/>
    <mergeCell ref="A1:K1"/>
    <mergeCell ref="A2:K2"/>
    <mergeCell ref="A3:K3"/>
    <mergeCell ref="A4:K4"/>
    <mergeCell ref="A8:K15"/>
    <mergeCell ref="B122:D122"/>
    <mergeCell ref="B120:D120"/>
    <mergeCell ref="B295:D295"/>
    <mergeCell ref="G295:H295"/>
    <mergeCell ref="I295:K295"/>
    <mergeCell ref="B110:D110"/>
    <mergeCell ref="G110:H110"/>
    <mergeCell ref="I117:K117"/>
    <mergeCell ref="B176:D176"/>
    <mergeCell ref="B290:D290"/>
    <mergeCell ref="G290:H290"/>
    <mergeCell ref="I290:K290"/>
    <mergeCell ref="B291:D291"/>
    <mergeCell ref="G291:H291"/>
    <mergeCell ref="I291:K291"/>
    <mergeCell ref="B294:D294"/>
    <mergeCell ref="G294:H294"/>
    <mergeCell ref="I294:K294"/>
    <mergeCell ref="B292:D292"/>
    <mergeCell ref="A186:H186"/>
    <mergeCell ref="A284:K284"/>
    <mergeCell ref="B285:D285"/>
    <mergeCell ref="E285:F285"/>
    <mergeCell ref="B153:D153"/>
    <mergeCell ref="B152:D152"/>
    <mergeCell ref="G152:H152"/>
    <mergeCell ref="I152:K152"/>
    <mergeCell ref="A154:H154"/>
    <mergeCell ref="I154:K154"/>
    <mergeCell ref="I160:K160"/>
    <mergeCell ref="B163:D163"/>
    <mergeCell ref="G170:H170"/>
    <mergeCell ref="I170:K170"/>
    <mergeCell ref="G168:H168"/>
    <mergeCell ref="I168:K168"/>
    <mergeCell ref="B160:D160"/>
    <mergeCell ref="G169:H169"/>
    <mergeCell ref="I175:K175"/>
    <mergeCell ref="B173:D173"/>
    <mergeCell ref="G174:H174"/>
    <mergeCell ref="I174:K174"/>
    <mergeCell ref="A157:K157"/>
    <mergeCell ref="G285:H285"/>
    <mergeCell ref="B158:D158"/>
    <mergeCell ref="E158:F158"/>
    <mergeCell ref="G158:H158"/>
    <mergeCell ref="I158:K158"/>
    <mergeCell ref="B167:D167"/>
    <mergeCell ref="G165:H165"/>
    <mergeCell ref="I165:K165"/>
    <mergeCell ref="G166:H166"/>
    <mergeCell ref="I166:K166"/>
    <mergeCell ref="G163:H163"/>
    <mergeCell ref="B164:D164"/>
    <mergeCell ref="B165:D165"/>
    <mergeCell ref="I163:K163"/>
    <mergeCell ref="G171:H171"/>
    <mergeCell ref="B168:D168"/>
    <mergeCell ref="B172:D172"/>
    <mergeCell ref="B169:D169"/>
    <mergeCell ref="G160:H160"/>
    <mergeCell ref="I186:K186"/>
    <mergeCell ref="B177:D177"/>
    <mergeCell ref="G177:H177"/>
    <mergeCell ref="I177:K177"/>
    <mergeCell ref="G183:H183"/>
    <mergeCell ref="I183:K183"/>
    <mergeCell ref="G178:H178"/>
    <mergeCell ref="I178:K178"/>
    <mergeCell ref="B179:D179"/>
    <mergeCell ref="G179:H179"/>
    <mergeCell ref="I179:K179"/>
    <mergeCell ref="G181:H181"/>
    <mergeCell ref="I181:K181"/>
    <mergeCell ref="B183:D183"/>
    <mergeCell ref="B178:D178"/>
    <mergeCell ref="B180:D180"/>
    <mergeCell ref="G180:H180"/>
    <mergeCell ref="I176:K176"/>
    <mergeCell ref="I164:K164"/>
    <mergeCell ref="G153:H153"/>
    <mergeCell ref="I153:K153"/>
    <mergeCell ref="B170:D170"/>
    <mergeCell ref="I180:K180"/>
    <mergeCell ref="A52:K52"/>
    <mergeCell ref="B57:D57"/>
    <mergeCell ref="G57:H57"/>
    <mergeCell ref="I57:K57"/>
    <mergeCell ref="G61:H61"/>
    <mergeCell ref="I61:K61"/>
    <mergeCell ref="I60:K60"/>
    <mergeCell ref="G67:H67"/>
    <mergeCell ref="B54:D54"/>
    <mergeCell ref="I67:K67"/>
    <mergeCell ref="G54:H54"/>
    <mergeCell ref="G56:H56"/>
    <mergeCell ref="B62:D62"/>
    <mergeCell ref="B67:D67"/>
    <mergeCell ref="I53:K53"/>
    <mergeCell ref="B53:D53"/>
    <mergeCell ref="E53:F53"/>
    <mergeCell ref="G53:H53"/>
    <mergeCell ref="I54:K54"/>
    <mergeCell ref="G55:H55"/>
    <mergeCell ref="I56:K56"/>
    <mergeCell ref="G62:H62"/>
    <mergeCell ref="G60:H60"/>
    <mergeCell ref="B55:D55"/>
    <mergeCell ref="B59:D59"/>
    <mergeCell ref="B60:D60"/>
    <mergeCell ref="B56:D56"/>
    <mergeCell ref="G103:H103"/>
    <mergeCell ref="I103:K103"/>
    <mergeCell ref="B72:D72"/>
    <mergeCell ref="G72:H72"/>
    <mergeCell ref="I72:K72"/>
    <mergeCell ref="A89:K89"/>
    <mergeCell ref="B90:D90"/>
    <mergeCell ref="B65:D65"/>
    <mergeCell ref="G65:H65"/>
    <mergeCell ref="I65:K65"/>
    <mergeCell ref="B66:D66"/>
    <mergeCell ref="G66:H66"/>
    <mergeCell ref="I55:K55"/>
    <mergeCell ref="I66:K66"/>
    <mergeCell ref="G63:H63"/>
    <mergeCell ref="B73:D73"/>
    <mergeCell ref="G73:H73"/>
    <mergeCell ref="B129:D129"/>
    <mergeCell ref="G129:H129"/>
    <mergeCell ref="I129:K129"/>
    <mergeCell ref="A235:K235"/>
    <mergeCell ref="B236:D236"/>
    <mergeCell ref="E236:F236"/>
    <mergeCell ref="G236:H236"/>
    <mergeCell ref="I236:K236"/>
    <mergeCell ref="B159:D159"/>
    <mergeCell ref="G159:H159"/>
    <mergeCell ref="I159:K159"/>
    <mergeCell ref="B161:D161"/>
    <mergeCell ref="I169:K169"/>
    <mergeCell ref="G167:H167"/>
    <mergeCell ref="I167:K167"/>
    <mergeCell ref="A130:K130"/>
    <mergeCell ref="B144:D144"/>
    <mergeCell ref="G144:H144"/>
    <mergeCell ref="I144:K144"/>
    <mergeCell ref="B131:D131"/>
    <mergeCell ref="I171:K171"/>
    <mergeCell ref="B171:D171"/>
    <mergeCell ref="B166:D166"/>
    <mergeCell ref="I172:K172"/>
    <mergeCell ref="G131:H131"/>
    <mergeCell ref="I131:K131"/>
    <mergeCell ref="B132:D132"/>
    <mergeCell ref="G132:H132"/>
    <mergeCell ref="I240:K240"/>
    <mergeCell ref="G240:H240"/>
    <mergeCell ref="G237:H237"/>
    <mergeCell ref="I237:K237"/>
    <mergeCell ref="B239:D239"/>
    <mergeCell ref="I239:K239"/>
    <mergeCell ref="G239:H239"/>
    <mergeCell ref="I238:K238"/>
    <mergeCell ref="B240:D240"/>
    <mergeCell ref="B238:D238"/>
    <mergeCell ref="B237:D237"/>
    <mergeCell ref="G238:H238"/>
    <mergeCell ref="G185:H185"/>
    <mergeCell ref="I185:K185"/>
    <mergeCell ref="G135:H135"/>
    <mergeCell ref="I135:K135"/>
    <mergeCell ref="B137:D137"/>
    <mergeCell ref="G137:H137"/>
    <mergeCell ref="I137:K137"/>
    <mergeCell ref="G150:H150"/>
    <mergeCell ref="A343:H343"/>
    <mergeCell ref="I343:K343"/>
    <mergeCell ref="B296:D296"/>
    <mergeCell ref="G296:H296"/>
    <mergeCell ref="I296:K296"/>
    <mergeCell ref="B297:D297"/>
    <mergeCell ref="G297:H297"/>
    <mergeCell ref="I297:K297"/>
    <mergeCell ref="B298:D298"/>
    <mergeCell ref="G298:H298"/>
    <mergeCell ref="I298:K298"/>
    <mergeCell ref="B300:D300"/>
    <mergeCell ref="B301:D301"/>
    <mergeCell ref="G300:H300"/>
    <mergeCell ref="G301:H301"/>
    <mergeCell ref="I300:K300"/>
    <mergeCell ref="I301:K301"/>
    <mergeCell ref="B305:D305"/>
    <mergeCell ref="G305:H305"/>
    <mergeCell ref="I305:K305"/>
    <mergeCell ref="B309:D309"/>
    <mergeCell ref="B307:D307"/>
    <mergeCell ref="I303:K303"/>
    <mergeCell ref="B304:D304"/>
    <mergeCell ref="B175:D175"/>
    <mergeCell ref="G175:H175"/>
    <mergeCell ref="I173:K173"/>
    <mergeCell ref="B174:D174"/>
    <mergeCell ref="B184:D184"/>
    <mergeCell ref="G184:H184"/>
    <mergeCell ref="I184:K184"/>
    <mergeCell ref="B185:D185"/>
    <mergeCell ref="G172:H172"/>
    <mergeCell ref="G173:H173"/>
    <mergeCell ref="B181:D181"/>
    <mergeCell ref="G176:H176"/>
    <mergeCell ref="B64:D64"/>
    <mergeCell ref="G64:H64"/>
    <mergeCell ref="I64:K64"/>
    <mergeCell ref="B58:D58"/>
    <mergeCell ref="G58:H58"/>
    <mergeCell ref="I58:K58"/>
    <mergeCell ref="G69:H69"/>
    <mergeCell ref="B61:D61"/>
    <mergeCell ref="G70:H70"/>
    <mergeCell ref="B69:D69"/>
    <mergeCell ref="G59:H59"/>
    <mergeCell ref="I59:K59"/>
    <mergeCell ref="I69:K69"/>
    <mergeCell ref="I62:K62"/>
    <mergeCell ref="B68:D68"/>
    <mergeCell ref="G68:H68"/>
    <mergeCell ref="I68:K68"/>
    <mergeCell ref="B63:D63"/>
    <mergeCell ref="I63:K63"/>
    <mergeCell ref="I74:K74"/>
    <mergeCell ref="B94:D94"/>
    <mergeCell ref="G94:H94"/>
    <mergeCell ref="G101:H101"/>
    <mergeCell ref="I101:K101"/>
    <mergeCell ref="B242:D242"/>
    <mergeCell ref="G242:H242"/>
    <mergeCell ref="I242:K242"/>
    <mergeCell ref="B241:D241"/>
    <mergeCell ref="B102:D102"/>
    <mergeCell ref="G102:H102"/>
    <mergeCell ref="I102:K102"/>
    <mergeCell ref="B105:D105"/>
    <mergeCell ref="G105:H105"/>
    <mergeCell ref="I105:K105"/>
    <mergeCell ref="B109:D109"/>
    <mergeCell ref="G109:H109"/>
    <mergeCell ref="I109:K109"/>
    <mergeCell ref="G161:H161"/>
    <mergeCell ref="I161:K161"/>
    <mergeCell ref="B162:D162"/>
    <mergeCell ref="G162:H162"/>
    <mergeCell ref="I162:K162"/>
    <mergeCell ref="G164:H164"/>
    <mergeCell ref="B243:D243"/>
    <mergeCell ref="B70:D70"/>
    <mergeCell ref="I70:K70"/>
    <mergeCell ref="B71:D71"/>
    <mergeCell ref="G71:H71"/>
    <mergeCell ref="I71:K71"/>
    <mergeCell ref="B118:D118"/>
    <mergeCell ref="G118:H118"/>
    <mergeCell ref="I118:K118"/>
    <mergeCell ref="B98:D98"/>
    <mergeCell ref="G98:H98"/>
    <mergeCell ref="I98:K98"/>
    <mergeCell ref="B99:D99"/>
    <mergeCell ref="G99:H99"/>
    <mergeCell ref="I99:K99"/>
    <mergeCell ref="B97:D97"/>
    <mergeCell ref="G97:H97"/>
    <mergeCell ref="I97:K97"/>
    <mergeCell ref="B100:D100"/>
    <mergeCell ref="G100:H100"/>
    <mergeCell ref="I100:K100"/>
    <mergeCell ref="B101:D101"/>
    <mergeCell ref="B135:D135"/>
    <mergeCell ref="A74:H74"/>
    <mergeCell ref="G120:H120"/>
    <mergeCell ref="I120:K120"/>
    <mergeCell ref="A91:K91"/>
    <mergeCell ref="B112:D112"/>
    <mergeCell ref="G112:H112"/>
    <mergeCell ref="I112:K112"/>
    <mergeCell ref="B111:D111"/>
    <mergeCell ref="B114:D114"/>
    <mergeCell ref="G114:H114"/>
    <mergeCell ref="I114:K114"/>
    <mergeCell ref="B115:D115"/>
    <mergeCell ref="G115:H115"/>
    <mergeCell ref="I115:K115"/>
    <mergeCell ref="G111:H111"/>
    <mergeCell ref="I111:K111"/>
    <mergeCell ref="I108:K108"/>
    <mergeCell ref="B113:D113"/>
    <mergeCell ref="G113:H113"/>
    <mergeCell ref="I113:K113"/>
    <mergeCell ref="B117:D117"/>
    <mergeCell ref="G117:H117"/>
    <mergeCell ref="B103:D103"/>
    <mergeCell ref="I94:K94"/>
    <mergeCell ref="B119:D119"/>
    <mergeCell ref="B121:D121"/>
    <mergeCell ref="G121:H121"/>
    <mergeCell ref="I121:K121"/>
    <mergeCell ref="G122:H122"/>
    <mergeCell ref="I122:K122"/>
    <mergeCell ref="B125:D125"/>
    <mergeCell ref="G125:H125"/>
    <mergeCell ref="I125:K125"/>
    <mergeCell ref="B127:D127"/>
    <mergeCell ref="G127:H127"/>
    <mergeCell ref="I127:K127"/>
    <mergeCell ref="B124:D124"/>
    <mergeCell ref="G124:H124"/>
    <mergeCell ref="I124:K124"/>
    <mergeCell ref="B123:D123"/>
    <mergeCell ref="G123:H123"/>
    <mergeCell ref="I123:K123"/>
    <mergeCell ref="G136:H136"/>
    <mergeCell ref="I136:K136"/>
    <mergeCell ref="I132:K132"/>
    <mergeCell ref="B133:D133"/>
    <mergeCell ref="G133:H133"/>
    <mergeCell ref="I133:K133"/>
    <mergeCell ref="B134:D134"/>
    <mergeCell ref="G134:H134"/>
    <mergeCell ref="I134:K134"/>
    <mergeCell ref="B136:D136"/>
    <mergeCell ref="B151:D151"/>
    <mergeCell ref="G151:H151"/>
    <mergeCell ref="I151:K151"/>
    <mergeCell ref="B141:D141"/>
    <mergeCell ref="G141:H141"/>
    <mergeCell ref="I141:K141"/>
    <mergeCell ref="B142:D142"/>
    <mergeCell ref="G142:H142"/>
    <mergeCell ref="I142:K142"/>
    <mergeCell ref="A148:K148"/>
    <mergeCell ref="B149:D149"/>
    <mergeCell ref="G149:H149"/>
    <mergeCell ref="I149:K149"/>
    <mergeCell ref="B145:D145"/>
    <mergeCell ref="G145:H145"/>
    <mergeCell ref="I145:K145"/>
    <mergeCell ref="B143:D143"/>
    <mergeCell ref="G143:H143"/>
    <mergeCell ref="I143:K143"/>
    <mergeCell ref="B150:D150"/>
    <mergeCell ref="I150:K150"/>
    <mergeCell ref="I147:K147"/>
    <mergeCell ref="B147:D147"/>
    <mergeCell ref="G147:H147"/>
    <mergeCell ref="I138:K138"/>
    <mergeCell ref="B139:D139"/>
    <mergeCell ref="G139:H139"/>
    <mergeCell ref="I139:K139"/>
    <mergeCell ref="B140:D140"/>
    <mergeCell ref="G140:H140"/>
    <mergeCell ref="I140:K140"/>
    <mergeCell ref="B146:D146"/>
    <mergeCell ref="G146:H146"/>
    <mergeCell ref="I146:K146"/>
    <mergeCell ref="B138:D138"/>
    <mergeCell ref="G138:H138"/>
  </mergeCells>
  <phoneticPr fontId="11" type="noConversion"/>
  <printOptions horizontalCentered="1"/>
  <pageMargins left="0.5" right="0.25" top="0.5" bottom="0.5" header="0.35" footer="0.3"/>
  <pageSetup scale="90" fitToHeight="0" orientation="portrait" r:id="rId1"/>
  <headerFooter alignWithMargins="0">
    <oddFooter>&amp;C&amp;"Hypatia Sans Pro,Regular"&amp;8M.W. CUDE ENGINEERS, L.L.C.    4122 Pond Hill Road, Ste. 101    San Antonio, Texas 78231     210 681 2951 tel    210 523 7112 fax</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SUMMARY (OVERALL)</vt:lpstr>
      <vt:lpstr>'SUMMARY (OVERALL)'!Print_Area</vt:lpstr>
    </vt:vector>
  </TitlesOfParts>
  <Company>M.W. Cude Engineers, LLC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Reception Desk</dc:creator>
  <cp:lastModifiedBy>Mearl Wisehart</cp:lastModifiedBy>
  <cp:lastPrinted>2019-10-11T18:44:27Z</cp:lastPrinted>
  <dcterms:created xsi:type="dcterms:W3CDTF">1997-08-26T18:38:02Z</dcterms:created>
  <dcterms:modified xsi:type="dcterms:W3CDTF">2023-03-03T22:58:39Z</dcterms:modified>
</cp:coreProperties>
</file>