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N:\_Projects\310 - MI Homes of San Antonio, LLC\012 - Greenspoint Hights Unit 3B\Bid\Initial Advertisement\"/>
    </mc:Choice>
  </mc:AlternateContent>
  <xr:revisionPtr revIDLastSave="0" documentId="13_ncr:1_{DE5801FB-0E32-4B51-A468-26ECCD9B4CEE}" xr6:coauthVersionLast="47" xr6:coauthVersionMax="47" xr10:uidLastSave="{00000000-0000-0000-0000-000000000000}"/>
  <bookViews>
    <workbookView xWindow="28680" yWindow="-120" windowWidth="29040" windowHeight="15720" activeTab="2" xr2:uid="{00000000-000D-0000-FFFF-FFFF00000000}"/>
  </bookViews>
  <sheets>
    <sheet name="Summary" sheetId="7" r:id="rId1"/>
    <sheet name="3A" sheetId="2" r:id="rId2"/>
    <sheet name="3B" sheetId="5" r:id="rId3"/>
    <sheet name="3C" sheetId="6" r:id="rId4"/>
  </sheets>
  <definedNames>
    <definedName name="_xlnm.Print_Area" localSheetId="1">'3A'!$B$1:$M$99</definedName>
    <definedName name="_xlnm.Print_Area" localSheetId="2">'3B'!$B$1:$M$108</definedName>
    <definedName name="_xlnm.Print_Area" localSheetId="3">'3C'!$B$1:$M$107</definedName>
    <definedName name="_xlnm.Print_Area" localSheetId="0">Summary!$B$1:$M$41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5" l="1"/>
  <c r="C96" i="6"/>
  <c r="C97" i="6" s="1"/>
  <c r="C98" i="6" s="1"/>
  <c r="C39" i="6"/>
  <c r="C40" i="6" s="1"/>
  <c r="C41" i="6" s="1"/>
  <c r="C42" i="6" s="1"/>
  <c r="C43" i="6" s="1"/>
  <c r="C44" i="6" s="1"/>
  <c r="C45" i="6" s="1"/>
  <c r="C47" i="6" s="1"/>
  <c r="C48" i="6" s="1"/>
  <c r="C49" i="6" s="1"/>
  <c r="C50" i="6" s="1"/>
  <c r="C51" i="6" s="1"/>
  <c r="C52" i="6" s="1"/>
  <c r="C53" i="6" s="1"/>
  <c r="C54" i="6" s="1"/>
  <c r="C55" i="6" s="1"/>
  <c r="C56" i="6" s="1"/>
  <c r="C57" i="6" s="1"/>
  <c r="C62" i="6" s="1"/>
  <c r="C63" i="6" s="1"/>
  <c r="C64" i="6" s="1"/>
  <c r="C65" i="6" s="1"/>
  <c r="C66" i="6" s="1"/>
  <c r="C68" i="6" s="1"/>
  <c r="C69" i="6" s="1"/>
  <c r="C70" i="6" s="1"/>
  <c r="C71" i="6" s="1"/>
  <c r="C73" i="6" s="1"/>
  <c r="C74" i="6" s="1"/>
  <c r="C75" i="6" s="1"/>
  <c r="C77" i="6" s="1"/>
  <c r="C78" i="6" s="1"/>
  <c r="C79" i="6" s="1"/>
  <c r="C18" i="6"/>
  <c r="C19" i="6" s="1"/>
  <c r="C20" i="6" s="1"/>
  <c r="C21" i="6" s="1"/>
  <c r="C22" i="6" s="1"/>
  <c r="C23" i="6" s="1"/>
  <c r="C24" i="6" s="1"/>
  <c r="C25" i="6" s="1"/>
  <c r="C26" i="6" s="1"/>
  <c r="C27" i="6" s="1"/>
  <c r="C5" i="6"/>
  <c r="C6" i="6" s="1"/>
  <c r="C7" i="6" s="1"/>
  <c r="C8" i="6" s="1"/>
  <c r="C9" i="6" s="1"/>
  <c r="C10" i="6" s="1"/>
  <c r="C81" i="5"/>
  <c r="C82" i="5" s="1"/>
  <c r="C83" i="5" s="1"/>
  <c r="C5" i="5"/>
  <c r="C6" i="5" s="1"/>
  <c r="C7" i="5" s="1"/>
  <c r="C8" i="5" s="1"/>
  <c r="C9" i="5" s="1"/>
  <c r="C10" i="5" s="1"/>
  <c r="C11" i="5" s="1"/>
  <c r="C12" i="5" s="1"/>
  <c r="F7" i="2"/>
  <c r="F53" i="2" l="1"/>
  <c r="F88" i="2" l="1"/>
  <c r="F90" i="2" s="1"/>
  <c r="F89" i="2" l="1"/>
</calcChain>
</file>

<file path=xl/sharedStrings.xml><?xml version="1.0" encoding="utf-8"?>
<sst xmlns="http://schemas.openxmlformats.org/spreadsheetml/2006/main" count="602" uniqueCount="183">
  <si>
    <t>TOTAL</t>
  </si>
  <si>
    <t>ITEM</t>
  </si>
  <si>
    <t>DESCRIPTION</t>
  </si>
  <si>
    <t>UNIT</t>
  </si>
  <si>
    <t>EST/QTY</t>
  </si>
  <si>
    <t>$/UNIT</t>
  </si>
  <si>
    <t>AMOUNT</t>
  </si>
  <si>
    <t>LS</t>
  </si>
  <si>
    <t>SUBTOTAL</t>
  </si>
  <si>
    <t>SW3P &amp; SITEWORK</t>
  </si>
  <si>
    <t>CY</t>
  </si>
  <si>
    <t>EA</t>
  </si>
  <si>
    <t>Concrete Washout Pit</t>
  </si>
  <si>
    <t>LF</t>
  </si>
  <si>
    <t xml:space="preserve">Silt Fence </t>
  </si>
  <si>
    <t>Hydromulch/Revegetation</t>
  </si>
  <si>
    <t>SY</t>
  </si>
  <si>
    <t>AC</t>
  </si>
  <si>
    <t>STREET IMPROVEMENTS</t>
  </si>
  <si>
    <t>Prime Coat</t>
  </si>
  <si>
    <t>GAL</t>
  </si>
  <si>
    <t>Concrete Curb and Gutter</t>
  </si>
  <si>
    <t>WATER IMPROVEMENTS</t>
  </si>
  <si>
    <t>Trench Excavation Safety Protection</t>
  </si>
  <si>
    <t>Bonds, Mobilization, Prep ROW, Insurance</t>
  </si>
  <si>
    <t xml:space="preserve">Construction Entrance </t>
  </si>
  <si>
    <t>Rock Filter Berm</t>
  </si>
  <si>
    <t>Clear &amp; Grub/Strip Top Soil</t>
  </si>
  <si>
    <t>ADA Sidewalk Ramps</t>
  </si>
  <si>
    <t>Fire Hydrant Assembly (W/ Tee and Gate Valve)</t>
  </si>
  <si>
    <t xml:space="preserve">Existing Main Tie-in </t>
  </si>
  <si>
    <t>Bacteriological and Hydrostatic Testing</t>
  </si>
  <si>
    <t>Street Signs &amp; Pavement Markings</t>
  </si>
  <si>
    <t>2" Temporary Blowoff Assembly</t>
  </si>
  <si>
    <t>12" Flex Base</t>
  </si>
  <si>
    <t>2" Type D HMAC</t>
  </si>
  <si>
    <t xml:space="preserve">6" Lime Stabilized Subgrade </t>
  </si>
  <si>
    <t>4' Sidewalk</t>
  </si>
  <si>
    <t>End of Road Markers w/ Header Curb</t>
  </si>
  <si>
    <t>STORM LINE 1</t>
  </si>
  <si>
    <t>STORM LINE A</t>
  </si>
  <si>
    <t>SEWER IMPROVEMENTS</t>
  </si>
  <si>
    <t xml:space="preserve">    8" SDR 26 D2241  (6'-8') </t>
  </si>
  <si>
    <t xml:space="preserve">    8" SDR 26 D3034  (8'-10') </t>
  </si>
  <si>
    <t xml:space="preserve">    8" SDR 26 D2241  (8'-10') </t>
  </si>
  <si>
    <t xml:space="preserve">    8" SDR 26 D3034  (10'-12') </t>
  </si>
  <si>
    <t xml:space="preserve">    8" SDR 26 D2241  (10'-12') </t>
  </si>
  <si>
    <t>Standard Manhole</t>
  </si>
  <si>
    <t>Extra Depth Manhole</t>
  </si>
  <si>
    <t>VF</t>
  </si>
  <si>
    <t>6" Sanitary Service w/ Cleanout and Tees</t>
  </si>
  <si>
    <t>8" Sanitary Sewer Cap</t>
  </si>
  <si>
    <t xml:space="preserve">Trench Excavation Protection </t>
  </si>
  <si>
    <t>Mandrel and Vacume Testing</t>
  </si>
  <si>
    <t xml:space="preserve">TV / Video Sewer Line </t>
  </si>
  <si>
    <t xml:space="preserve">    8" SDR 26 D3034  (4'-6') </t>
  </si>
  <si>
    <t xml:space="preserve">    8" SDR 26 D3034  (6'-8') </t>
  </si>
  <si>
    <t xml:space="preserve">    8" SDR 26 D2241  (12'-14') </t>
  </si>
  <si>
    <t>6" PVC Stub Out</t>
  </si>
  <si>
    <t>Connect to Existing Stub Out</t>
  </si>
  <si>
    <t>8" C900 Water Line</t>
  </si>
  <si>
    <t>8" Ductile Iron</t>
  </si>
  <si>
    <t>8" Gate Valve MJ w/ box</t>
  </si>
  <si>
    <t>2" Permanent Blow Off Assembly</t>
  </si>
  <si>
    <t>Short Single Service with Meter Box</t>
  </si>
  <si>
    <t>Long Single Service With Meter Box</t>
  </si>
  <si>
    <t>Long Double Services with Meter Boxes</t>
  </si>
  <si>
    <t>3' x 6' TxDOT S.B.C</t>
  </si>
  <si>
    <t>Special 20' Curb Inlet</t>
  </si>
  <si>
    <t>Class II TRM</t>
  </si>
  <si>
    <t>15' Curb Inlet</t>
  </si>
  <si>
    <t>S.E.T for 3'x6' S.B.C</t>
  </si>
  <si>
    <t>S.E.T for 30" CMP</t>
  </si>
  <si>
    <t>Site Excavation</t>
  </si>
  <si>
    <t>Site Embankment</t>
  </si>
  <si>
    <t>Stock Pile Excess</t>
  </si>
  <si>
    <t>Demo Existing Barricade and Tie Into Existing Road</t>
  </si>
  <si>
    <t>Class I TRM</t>
  </si>
  <si>
    <t>30" ADS HP STORM</t>
  </si>
  <si>
    <t xml:space="preserve">    12" SDR 26 D3034  (6'-8') </t>
  </si>
  <si>
    <t xml:space="preserve">    12" SDR 26 D3034  (8'-10') </t>
  </si>
  <si>
    <t>SITEWORK, STREET, DRAINAGE, WATER &amp; WASTEWATER IMPROVEMENTS</t>
  </si>
  <si>
    <t xml:space="preserve">Ductile Iron Fittings </t>
  </si>
  <si>
    <t>TON</t>
  </si>
  <si>
    <t>Vertical Stacks</t>
  </si>
  <si>
    <t xml:space="preserve">VF </t>
  </si>
  <si>
    <t>DISCLAIMER:</t>
  </si>
  <si>
    <t xml:space="preserve">HMT SHALL NOT BE HELD LIABLE FOR ACCURACY OF QUANTITIES.  </t>
  </si>
  <si>
    <t>CONTRACTOR IS TO BID SIGNED, SEALED AND APPROVED PLAN SET.</t>
  </si>
  <si>
    <t xml:space="preserve">Dry Utilities </t>
  </si>
  <si>
    <t>LOT</t>
  </si>
  <si>
    <t xml:space="preserve">DRY UTILITY IMPROVEMENTS </t>
  </si>
  <si>
    <t>Short Double Servives with Meter Boxes</t>
  </si>
  <si>
    <t>Bid Form</t>
  </si>
  <si>
    <t>Greenspoint Unit 3A, 3B and 3C</t>
  </si>
  <si>
    <t>BID DATE:__________</t>
  </si>
  <si>
    <t>BIDDER:______________________________</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</si>
  <si>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and cost items on the plans not listed on this Bid Sheet.</t>
  </si>
  <si>
    <t xml:space="preserve">CONTRACTOR SHALL CONFIRM THE QUANTITIES SHOWN ON THE BID FORM MATCH THE INTENT OF THE WORK SHOWN IN THE CONSTRUCTION PLANS AND SPECIFICATIONS. NOTIFY THE ENGINEER AT LEAST FORTY-EIGHT (48) HOURS PRIOR TO THE BID DATE IF ANY QUANTITY IS FOUND IN ERROR. THERE WILL BE NO CHANGE ORDER ISSUED FOR ANY DISCREPANCIES. </t>
  </si>
  <si>
    <t>Date: 1/13/2025</t>
  </si>
  <si>
    <t>Greenspoint Unit 3A</t>
  </si>
  <si>
    <t>Curb Inlet Protection (Filter Dike)</t>
  </si>
  <si>
    <t>*Hydromulch Reveg</t>
  </si>
  <si>
    <t>*</t>
  </si>
  <si>
    <t>COST PER LOT</t>
  </si>
  <si>
    <t>Excavation</t>
  </si>
  <si>
    <t>Embankment</t>
  </si>
  <si>
    <t>21" Flex Base</t>
  </si>
  <si>
    <t>3" Type D HMAC</t>
  </si>
  <si>
    <t>8" Lime Stabilized Subgrade</t>
  </si>
  <si>
    <t>5' Sidewalk</t>
  </si>
  <si>
    <t>End of Road Markers</t>
  </si>
  <si>
    <t>DRAINAGE IMPROVEMENTS</t>
  </si>
  <si>
    <t>Pecan Parkway</t>
  </si>
  <si>
    <t>3' x 6' Box Culvert</t>
  </si>
  <si>
    <t>SET's</t>
  </si>
  <si>
    <t>20' Curb Inlet</t>
  </si>
  <si>
    <t>Dentention Pond</t>
  </si>
  <si>
    <t>Stockpile Excess Material Adjacent to Infastructure</t>
  </si>
  <si>
    <t>4' Pilot Channel</t>
  </si>
  <si>
    <t>6" Concrete for Weir Structure</t>
  </si>
  <si>
    <t>Weir Structure (Include Outfall Rock Rip-Rap)</t>
  </si>
  <si>
    <t>12" Rock Rip-Rap</t>
  </si>
  <si>
    <t>Place &amp; Compact Excess Material to LOMR-F Area</t>
  </si>
  <si>
    <t>Channel A</t>
  </si>
  <si>
    <t>6" Rock Rip-Rap</t>
  </si>
  <si>
    <t>8" Rock Rip Rap</t>
  </si>
  <si>
    <t>Type 1 Turf Reinforcement Matting</t>
  </si>
  <si>
    <t xml:space="preserve">Erosion Mat - Level Spreader </t>
  </si>
  <si>
    <t>Riser</t>
  </si>
  <si>
    <t>8" Stand Pipe</t>
  </si>
  <si>
    <t>8" PVC</t>
  </si>
  <si>
    <t>SET w/ Pipe Guard Grate</t>
  </si>
  <si>
    <t>Channel B</t>
  </si>
  <si>
    <t>12" Rock Rip Rap</t>
  </si>
  <si>
    <t>Demo Existing Temporary Drainage Features ]</t>
  </si>
  <si>
    <t>Channel C</t>
  </si>
  <si>
    <t>Type 3 Turf Reinforcement Matting</t>
  </si>
  <si>
    <t>Channel 2</t>
  </si>
  <si>
    <t>6' Pilot Channel</t>
  </si>
  <si>
    <t>Channel 4</t>
  </si>
  <si>
    <t>12" C909 Water Line</t>
  </si>
  <si>
    <t>12" D.I.</t>
  </si>
  <si>
    <t>12" Gate Valve MJ w/ box</t>
  </si>
  <si>
    <t xml:space="preserve">2" - Temporary Blow Off </t>
  </si>
  <si>
    <t>24" HPDE Encasement</t>
  </si>
  <si>
    <t>Bacterial and Hydrostatic Testing and Chlorination</t>
  </si>
  <si>
    <t>8" C909 Water Line</t>
  </si>
  <si>
    <t>8" Cap &amp; Marker</t>
  </si>
  <si>
    <t>20" Steel Encasement</t>
  </si>
  <si>
    <t>Irrigation Meter</t>
  </si>
  <si>
    <t>Pipe Fittings</t>
  </si>
  <si>
    <t>Greenspoint Unit 3C</t>
  </si>
  <si>
    <t>Total Cost</t>
  </si>
  <si>
    <t>Greenspoint Unit 3B</t>
  </si>
  <si>
    <t>Greenspoint 3C</t>
  </si>
  <si>
    <t>*Includes Warranty Assignments or Bonds  per City of Seguin, and Spring's hill for each subdivision unit</t>
  </si>
  <si>
    <t>DRAINAGE IMPROVEMENTS (2 of 2)</t>
  </si>
  <si>
    <t>DRAINAGE IMPROVEMENTS (1 of 2)</t>
  </si>
  <si>
    <t>Hydromulch quantity is based on revegitating openspace lots, offsite grading, and street stub parkways without adjacent buildable lots</t>
  </si>
  <si>
    <t>8" D.I.</t>
  </si>
  <si>
    <t>Short Double Service With Meter Boxes</t>
  </si>
  <si>
    <t>Short Single Service With Meter Box</t>
  </si>
  <si>
    <t>Long Double Service With Meter Boxes</t>
  </si>
  <si>
    <t xml:space="preserve">8" SDR 26 D3034  (10'-12') </t>
  </si>
  <si>
    <t xml:space="preserve">8" SDR 26 D3034  (8'-10') </t>
  </si>
  <si>
    <t xml:space="preserve">8" SDR 26 D3034  (6'-8') </t>
  </si>
  <si>
    <t>Channel 3B</t>
  </si>
  <si>
    <t>35' Curb Inlet</t>
  </si>
  <si>
    <t>12" Rock Riprap</t>
  </si>
  <si>
    <t>Pilot Channel</t>
  </si>
  <si>
    <t>Import Stockpiled Material from Adjacent Units</t>
  </si>
  <si>
    <t>Silt Fence</t>
  </si>
  <si>
    <t>Construction Entrance</t>
  </si>
  <si>
    <t>Concerete Washout Pit</t>
  </si>
  <si>
    <t>Clear &amp; Grub / Strip Topsoil</t>
  </si>
  <si>
    <t xml:space="preserve">8" Lime Stabilized Subgrade </t>
  </si>
  <si>
    <t>30' Curb Inlet</t>
  </si>
  <si>
    <t xml:space="preserve">2-18" RCP </t>
  </si>
  <si>
    <t>2-18" RCP S.E.T.</t>
  </si>
  <si>
    <t>STORM LINE B</t>
  </si>
  <si>
    <t>5'x2' Single Box Culvert</t>
  </si>
  <si>
    <t>5'x2' Single Box Culvert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</si>
</sst>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409]mmmm\ d\,\ yyyy;@"/>
    <numFmt numFmtId="165" formatCode="#,##0.0"/>
    <numFmt numFmtId="166" formatCode="#,###"/>
    <numFmt numFmtId="167" formatCode="#.#"/>
    <numFmt numFmtId="168" formatCode="####"/>
    <numFmt numFmtId="169" formatCode="#"/>
    <numFmt numFmtId="170" formatCode="0.0"/>
  </numFmts>
  <fonts count="27" x14ac:knownFonts="1">
    <font>
      <sz val="11"/>
      <color theme="1"/>
      <name val="Calibri"/>
      <family val="2"/>
      <scheme val="minor"/>
    </font>
    <font>
      <b/>
      <sz val="24"/>
      <color theme="1"/>
      <name val="Times New Roman"/>
      <family val="1"/>
    </font>
    <font>
      <b/>
      <sz val="18"/>
      <color theme="1"/>
      <name val="Times New Roman"/>
      <family val="1"/>
    </font>
    <font>
      <b/>
      <sz val="10"/>
      <color theme="1"/>
      <name val="Times New Roman"/>
      <family val="1"/>
    </font>
    <font>
      <b/>
      <sz val="12"/>
      <color theme="1"/>
      <name val="Times New Roman"/>
      <family val="1"/>
    </font>
    <font>
      <b/>
      <sz val="16"/>
      <color rgb="FFFF0000"/>
      <name val="Calibri"/>
      <family val="2"/>
      <scheme val="minor"/>
    </font>
    <font>
      <b/>
      <sz val="8"/>
      <color theme="1"/>
      <name val="Times New Roman"/>
      <family val="1"/>
    </font>
    <font>
      <b/>
      <sz val="14"/>
      <color theme="1"/>
      <name val="Times New Roman"/>
      <family val="1"/>
    </font>
    <font>
      <sz val="12"/>
      <color theme="1"/>
      <name val="Times New Roman"/>
      <family val="1"/>
    </font>
    <font>
      <b/>
      <sz val="9"/>
      <color theme="1"/>
      <name val="Times New Roman"/>
      <family val="1"/>
    </font>
    <font>
      <b/>
      <sz val="14"/>
      <color theme="1"/>
      <name val="Arial"/>
      <family val="2"/>
    </font>
    <font>
      <b/>
      <sz val="12"/>
      <color theme="1"/>
      <name val="Arial"/>
      <family val="2"/>
    </font>
    <font>
      <sz val="10"/>
      <color theme="1"/>
      <name val="Arial"/>
      <family val="2"/>
    </font>
    <font>
      <sz val="11"/>
      <color theme="1"/>
      <name val="Times New Roman"/>
      <family val="1"/>
    </font>
    <font>
      <sz val="12"/>
      <color theme="1"/>
      <name val="Calibri"/>
      <family val="2"/>
      <scheme val="minor"/>
    </font>
    <font>
      <sz val="11"/>
      <name val="Calibri"/>
      <family val="2"/>
      <scheme val="minor"/>
    </font>
    <font>
      <sz val="8"/>
      <name val="Calibri"/>
      <family val="2"/>
      <scheme val="minor"/>
    </font>
    <font>
      <b/>
      <sz val="11"/>
      <color theme="1"/>
      <name val="Calibri"/>
      <family val="2"/>
      <scheme val="minor"/>
    </font>
    <font>
      <sz val="12"/>
      <color theme="1"/>
      <name val="Arial"/>
      <family val="2"/>
    </font>
    <font>
      <b/>
      <sz val="16"/>
      <color theme="1"/>
      <name val="Times New Roman"/>
      <family val="1"/>
    </font>
    <font>
      <b/>
      <sz val="26"/>
      <color theme="1"/>
      <name val="Calibri"/>
      <family val="2"/>
      <scheme val="minor"/>
    </font>
    <font>
      <sz val="12"/>
      <name val="Times New Roman"/>
      <family val="1"/>
    </font>
    <font>
      <sz val="10"/>
      <name val="Arial"/>
      <family val="2"/>
    </font>
    <font>
      <b/>
      <sz val="14"/>
      <name val="Arial"/>
      <family val="2"/>
    </font>
    <font>
      <b/>
      <sz val="11"/>
      <name val="Arial"/>
      <family val="2"/>
    </font>
    <font>
      <u/>
      <sz val="10"/>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medium">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97">
    <xf numFmtId="0" fontId="0" fillId="0" borderId="0" xfId="0"/>
    <xf numFmtId="0" fontId="0" fillId="0" borderId="0" xfId="0" applyAlignment="1">
      <alignment horizontal="center"/>
    </xf>
    <xf numFmtId="0" fontId="1" fillId="0" borderId="0" xfId="0" applyFont="1"/>
    <xf numFmtId="0" fontId="2" fillId="0" borderId="0" xfId="0" applyFont="1"/>
    <xf numFmtId="0" fontId="3" fillId="0" borderId="0" xfId="0" applyFont="1"/>
    <xf numFmtId="0" fontId="4" fillId="0" borderId="0" xfId="0" applyFont="1"/>
    <xf numFmtId="14" fontId="5" fillId="0" borderId="0" xfId="0" applyNumberFormat="1" applyFont="1" applyAlignment="1">
      <alignment horizontal="left"/>
    </xf>
    <xf numFmtId="164" fontId="3" fillId="0" borderId="0" xfId="0" applyNumberFormat="1" applyFont="1" applyAlignment="1">
      <alignment horizontal="left"/>
    </xf>
    <xf numFmtId="0" fontId="6"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44" fontId="6" fillId="0" borderId="0" xfId="0" applyNumberFormat="1" applyFont="1" applyAlignment="1">
      <alignment horizontal="left" vertical="top" wrapText="1"/>
    </xf>
    <xf numFmtId="0" fontId="7" fillId="0" borderId="0" xfId="0" applyFont="1" applyAlignment="1">
      <alignment horizontal="right" vertical="top" wrapText="1"/>
    </xf>
    <xf numFmtId="0" fontId="8" fillId="0" borderId="0" xfId="0" applyFont="1" applyAlignment="1">
      <alignment horizontal="left" vertical="top"/>
    </xf>
    <xf numFmtId="0" fontId="10" fillId="0" borderId="1" xfId="0" applyFont="1" applyBorder="1"/>
    <xf numFmtId="0" fontId="11" fillId="0" borderId="1" xfId="0" applyFont="1" applyBorder="1"/>
    <xf numFmtId="0" fontId="12" fillId="0" borderId="1" xfId="0" applyFont="1" applyBorder="1"/>
    <xf numFmtId="0" fontId="12" fillId="0" borderId="1" xfId="0" applyFont="1" applyBorder="1" applyAlignment="1">
      <alignment horizontal="center"/>
    </xf>
    <xf numFmtId="0" fontId="11" fillId="0" borderId="1" xfId="0" applyFont="1" applyBorder="1" applyAlignment="1">
      <alignment horizont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xf>
    <xf numFmtId="44" fontId="8" fillId="0" borderId="2" xfId="0" applyNumberFormat="1" applyFont="1" applyBorder="1"/>
    <xf numFmtId="0" fontId="8" fillId="0" borderId="0" xfId="0" applyFont="1"/>
    <xf numFmtId="44" fontId="8" fillId="0" borderId="3" xfId="0" applyNumberFormat="1" applyFont="1" applyBorder="1"/>
    <xf numFmtId="44" fontId="8" fillId="0" borderId="0" xfId="0" applyNumberFormat="1" applyFont="1"/>
    <xf numFmtId="0" fontId="8" fillId="0" borderId="0" xfId="0" applyFont="1" applyAlignment="1">
      <alignment horizontal="left"/>
    </xf>
    <xf numFmtId="44" fontId="8" fillId="0" borderId="4" xfId="0" applyNumberFormat="1" applyFont="1" applyBorder="1"/>
    <xf numFmtId="3" fontId="8" fillId="0" borderId="0" xfId="0" applyNumberFormat="1" applyFont="1" applyAlignment="1">
      <alignment horizont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44" fontId="13" fillId="0" borderId="0" xfId="0" applyNumberFormat="1" applyFont="1"/>
    <xf numFmtId="0" fontId="11" fillId="0" borderId="5" xfId="0" applyFont="1" applyBorder="1" applyAlignment="1">
      <alignment horizontal="center"/>
    </xf>
    <xf numFmtId="0" fontId="8" fillId="0" borderId="0" xfId="0" applyFont="1" applyAlignment="1">
      <alignment horizontal="right"/>
    </xf>
    <xf numFmtId="0" fontId="14" fillId="0" borderId="0" xfId="0" applyFont="1"/>
    <xf numFmtId="0" fontId="8" fillId="0" borderId="0" xfId="0" applyFont="1" applyAlignment="1">
      <alignment wrapText="1"/>
    </xf>
    <xf numFmtId="0" fontId="15" fillId="0" borderId="0" xfId="0" applyFont="1" applyAlignment="1">
      <alignment horizontal="center"/>
    </xf>
    <xf numFmtId="0" fontId="17" fillId="0" borderId="0" xfId="0" applyFont="1"/>
    <xf numFmtId="44" fontId="8" fillId="0" borderId="3" xfId="0" applyNumberFormat="1" applyFont="1" applyBorder="1" applyAlignment="1">
      <alignment horizontal="right"/>
    </xf>
    <xf numFmtId="0" fontId="11" fillId="0" borderId="0" xfId="0" applyFont="1" applyAlignment="1">
      <alignment horizontal="center"/>
    </xf>
    <xf numFmtId="4" fontId="8" fillId="0" borderId="0" xfId="0" applyNumberFormat="1" applyFont="1" applyAlignment="1">
      <alignment horizontal="center"/>
    </xf>
    <xf numFmtId="165" fontId="8" fillId="0" borderId="0" xfId="0" applyNumberFormat="1" applyFont="1" applyAlignment="1">
      <alignment horizontal="center"/>
    </xf>
    <xf numFmtId="0" fontId="4" fillId="2" borderId="0" xfId="0" applyFont="1" applyFill="1"/>
    <xf numFmtId="0" fontId="14" fillId="2" borderId="0" xfId="0" applyFont="1" applyFill="1"/>
    <xf numFmtId="0" fontId="8" fillId="2" borderId="0" xfId="0" applyFont="1" applyFill="1"/>
    <xf numFmtId="0" fontId="0" fillId="2" borderId="0" xfId="0" applyFill="1"/>
    <xf numFmtId="0" fontId="18" fillId="0" borderId="0" xfId="0" applyFont="1" applyAlignment="1">
      <alignment horizontal="center"/>
    </xf>
    <xf numFmtId="0" fontId="3" fillId="0" borderId="0" xfId="0" applyFont="1" applyAlignment="1">
      <alignment horizontal="center" vertical="center"/>
    </xf>
    <xf numFmtId="0" fontId="17" fillId="0" borderId="0" xfId="0" applyFont="1" applyAlignment="1">
      <alignment horizontal="center"/>
    </xf>
    <xf numFmtId="0" fontId="8" fillId="2" borderId="0" xfId="0" applyFont="1" applyFill="1" applyAlignment="1">
      <alignment horizontal="left" vertical="top" wrapText="1"/>
    </xf>
    <xf numFmtId="0" fontId="8" fillId="0" borderId="0" xfId="0" applyFont="1" applyAlignment="1">
      <alignment horizontal="left" vertical="center" wrapText="1"/>
    </xf>
    <xf numFmtId="14" fontId="19" fillId="0" borderId="0" xfId="0" applyNumberFormat="1" applyFont="1"/>
    <xf numFmtId="14" fontId="19" fillId="0" borderId="0" xfId="0" applyNumberFormat="1" applyFont="1" applyAlignment="1">
      <alignment horizontal="left"/>
    </xf>
    <xf numFmtId="0" fontId="20" fillId="0" borderId="0" xfId="0" applyFont="1"/>
    <xf numFmtId="0" fontId="21" fillId="0" borderId="0" xfId="0" applyFont="1" applyAlignment="1">
      <alignment horizontal="center"/>
    </xf>
    <xf numFmtId="3" fontId="21" fillId="0" borderId="0" xfId="0" applyNumberFormat="1" applyFont="1" applyAlignment="1">
      <alignment horizontal="center"/>
    </xf>
    <xf numFmtId="4" fontId="21" fillId="0" borderId="0" xfId="0" applyNumberFormat="1" applyFont="1" applyAlignment="1">
      <alignment horizontal="center"/>
    </xf>
    <xf numFmtId="0" fontId="10" fillId="0" borderId="0" xfId="0" applyFont="1" applyAlignment="1">
      <alignment horizontal="left"/>
    </xf>
    <xf numFmtId="0" fontId="7" fillId="0" borderId="0" xfId="0" applyFont="1" applyAlignment="1">
      <alignment vertical="center"/>
    </xf>
    <xf numFmtId="166" fontId="23" fillId="0" borderId="0" xfId="0" applyNumberFormat="1" applyFont="1" applyAlignment="1">
      <alignment horizontal="center" vertical="center"/>
    </xf>
    <xf numFmtId="166" fontId="24" fillId="0" borderId="0" xfId="0" applyNumberFormat="1" applyFont="1" applyAlignment="1">
      <alignment vertical="center"/>
    </xf>
    <xf numFmtId="166" fontId="24" fillId="0" borderId="0" xfId="0" applyNumberFormat="1" applyFont="1" applyAlignment="1">
      <alignment vertical="center" wrapText="1"/>
    </xf>
    <xf numFmtId="167" fontId="25" fillId="0" borderId="1" xfId="0" applyNumberFormat="1" applyFont="1" applyBorder="1" applyAlignment="1">
      <alignment horizontal="center"/>
    </xf>
    <xf numFmtId="167" fontId="26" fillId="0" borderId="1" xfId="0" applyNumberFormat="1" applyFont="1" applyBorder="1" applyAlignment="1">
      <alignment horizontal="left"/>
    </xf>
    <xf numFmtId="168" fontId="26" fillId="0" borderId="1" xfId="0" applyNumberFormat="1" applyFont="1" applyBorder="1" applyAlignment="1">
      <alignment horizontal="center"/>
    </xf>
    <xf numFmtId="169" fontId="26" fillId="0" borderId="1" xfId="0" applyNumberFormat="1" applyFont="1" applyBorder="1" applyAlignment="1">
      <alignment horizontal="center" wrapText="1"/>
    </xf>
    <xf numFmtId="0" fontId="26" fillId="0" borderId="1" xfId="0" applyFont="1" applyBorder="1" applyAlignment="1">
      <alignment horizontal="center"/>
    </xf>
    <xf numFmtId="0" fontId="22" fillId="0" borderId="0" xfId="0" applyFont="1" applyAlignment="1">
      <alignment horizontal="center" vertical="center"/>
    </xf>
    <xf numFmtId="0" fontId="22" fillId="0" borderId="0" xfId="0" applyFont="1" applyAlignment="1">
      <alignment horizontal="left" vertical="center"/>
    </xf>
    <xf numFmtId="169" fontId="22" fillId="0" borderId="0" xfId="0" applyNumberFormat="1" applyFont="1" applyAlignment="1">
      <alignment horizontal="left" vertical="center"/>
    </xf>
    <xf numFmtId="169" fontId="22" fillId="0" borderId="0" xfId="0" applyNumberFormat="1" applyFont="1" applyAlignment="1">
      <alignment horizontal="center" vertical="center"/>
    </xf>
    <xf numFmtId="44" fontId="22" fillId="0" borderId="1" xfId="0" applyNumberFormat="1" applyFont="1" applyBorder="1" applyAlignment="1">
      <alignment horizontal="left"/>
    </xf>
    <xf numFmtId="44" fontId="22" fillId="0" borderId="0" xfId="0" applyNumberFormat="1" applyFont="1" applyAlignment="1">
      <alignment horizontal="left"/>
    </xf>
    <xf numFmtId="44" fontId="0" fillId="0" borderId="0" xfId="0" applyNumberFormat="1"/>
    <xf numFmtId="169" fontId="26" fillId="0" borderId="0" xfId="0" applyNumberFormat="1" applyFont="1" applyAlignment="1">
      <alignment horizontal="center" vertical="center"/>
    </xf>
    <xf numFmtId="169" fontId="26" fillId="0" borderId="0" xfId="0" applyNumberFormat="1" applyFont="1" applyAlignment="1">
      <alignment horizontal="left" vertical="center"/>
    </xf>
    <xf numFmtId="2" fontId="26" fillId="0" borderId="0" xfId="0" applyNumberFormat="1" applyFont="1" applyAlignment="1">
      <alignment horizontal="center" vertical="center"/>
    </xf>
    <xf numFmtId="1" fontId="22" fillId="0" borderId="0" xfId="0" applyNumberFormat="1" applyFont="1" applyAlignment="1">
      <alignment horizontal="left" vertical="center"/>
    </xf>
    <xf numFmtId="170" fontId="22" fillId="0" borderId="0" xfId="0" applyNumberFormat="1" applyFont="1" applyAlignment="1">
      <alignment horizontal="left" vertical="center"/>
    </xf>
    <xf numFmtId="2" fontId="0" fillId="0" borderId="0" xfId="0" applyNumberFormat="1"/>
    <xf numFmtId="169" fontId="26" fillId="0" borderId="0" xfId="0" applyNumberFormat="1" applyFont="1" applyAlignment="1">
      <alignment horizontal="right" vertical="center"/>
    </xf>
    <xf numFmtId="169" fontId="26" fillId="0" borderId="0" xfId="0" applyNumberFormat="1" applyFont="1" applyAlignment="1">
      <alignment horizontal="center"/>
    </xf>
    <xf numFmtId="0" fontId="22" fillId="0" borderId="0" xfId="0" applyFont="1" applyAlignment="1">
      <alignment horizontal="right" vertical="top"/>
    </xf>
    <xf numFmtId="0" fontId="26" fillId="0" borderId="0" xfId="0" applyFont="1" applyAlignment="1">
      <alignment horizontal="right"/>
    </xf>
    <xf numFmtId="0" fontId="11" fillId="0" borderId="6" xfId="0" applyFont="1" applyBorder="1" applyAlignment="1">
      <alignment horizontal="center"/>
    </xf>
    <xf numFmtId="0" fontId="10" fillId="0" borderId="0" xfId="0" applyFont="1"/>
    <xf numFmtId="0" fontId="12" fillId="0" borderId="0" xfId="0" applyFont="1"/>
    <xf numFmtId="0" fontId="12" fillId="0" borderId="0" xfId="0" applyFont="1" applyAlignment="1">
      <alignment horizontal="center"/>
    </xf>
    <xf numFmtId="0" fontId="9" fillId="0" borderId="0" xfId="0" applyFont="1" applyAlignment="1">
      <alignment horizontal="left" vertical="top" wrapText="1"/>
    </xf>
    <xf numFmtId="0" fontId="8" fillId="0" borderId="0" xfId="0" applyFont="1" applyAlignment="1">
      <alignment vertical="center" wrapText="1"/>
    </xf>
    <xf numFmtId="166" fontId="23" fillId="0" borderId="0" xfId="0" applyNumberFormat="1" applyFont="1" applyAlignment="1">
      <alignment horizontal="center" vertical="center"/>
    </xf>
    <xf numFmtId="1" fontId="22" fillId="0" borderId="0" xfId="0" applyNumberFormat="1" applyFont="1" applyAlignment="1">
      <alignment horizontal="left" vertical="center"/>
    </xf>
    <xf numFmtId="0" fontId="22" fillId="0" borderId="0" xfId="0" applyFont="1" applyAlignment="1">
      <alignment horizontal="left" vertical="top" wrapText="1"/>
    </xf>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33CC"/>
      <color rgb="FF99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85725</xdr:rowOff>
    </xdr:from>
    <xdr:to>
      <xdr:col>3</xdr:col>
      <xdr:colOff>3047143</xdr:colOff>
      <xdr:row>2</xdr:row>
      <xdr:rowOff>125412</xdr:rowOff>
    </xdr:to>
    <xdr:pic>
      <xdr:nvPicPr>
        <xdr:cNvPr id="2" name="Picture 1">
          <a:extLst>
            <a:ext uri="{FF2B5EF4-FFF2-40B4-BE49-F238E27FC236}">
              <a16:creationId xmlns:a16="http://schemas.microsoft.com/office/drawing/2014/main" id="{E982E011-BD66-42AA-8B41-B9878C9EED00}"/>
            </a:ext>
          </a:extLst>
        </xdr:cNvPr>
        <xdr:cNvPicPr>
          <a:picLocks noChangeAspect="1"/>
        </xdr:cNvPicPr>
      </xdr:nvPicPr>
      <xdr:blipFill>
        <a:blip xmlns:r="http://schemas.openxmlformats.org/officeDocument/2006/relationships" r:embed="rId1"/>
        <a:stretch>
          <a:fillRect/>
        </a:stretch>
      </xdr:blipFill>
      <xdr:spPr>
        <a:xfrm>
          <a:off x="1304925" y="85725"/>
          <a:ext cx="3304318" cy="7254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A51E-1D48-42F1-BE01-C146A025D7CB}">
  <sheetPr>
    <pageSetUpPr fitToPage="1"/>
  </sheetPr>
  <dimension ref="A4:M41"/>
  <sheetViews>
    <sheetView showGridLines="0" view="pageBreakPreview" zoomScale="70" zoomScaleNormal="100" zoomScaleSheetLayoutView="70" workbookViewId="0">
      <selection activeCell="I14" sqref="I14"/>
    </sheetView>
  </sheetViews>
  <sheetFormatPr defaultRowHeight="27" customHeight="1" x14ac:dyDescent="0.25"/>
  <cols>
    <col min="1" max="1" width="10.7109375" customWidth="1"/>
    <col min="2" max="2" width="7.28515625" customWidth="1"/>
    <col min="3" max="3" width="5.42578125" customWidth="1"/>
    <col min="4" max="4" width="46.85546875" customWidth="1"/>
    <col min="5" max="5" width="5.85546875" customWidth="1"/>
    <col min="6" max="6" width="19.42578125" bestFit="1" customWidth="1"/>
    <col min="7" max="7" width="20.28515625" customWidth="1"/>
    <col min="8" max="8" width="4.85546875" customWidth="1"/>
    <col min="9" max="9" width="18.42578125" customWidth="1"/>
    <col min="10" max="10" width="4.7109375" customWidth="1"/>
    <col min="11" max="13" width="13.140625" style="1" customWidth="1"/>
  </cols>
  <sheetData>
    <row r="4" spans="1:13" ht="27" customHeight="1" x14ac:dyDescent="0.4">
      <c r="C4" s="2" t="s">
        <v>93</v>
      </c>
    </row>
    <row r="5" spans="1:13" ht="27" customHeight="1" x14ac:dyDescent="0.4">
      <c r="C5" s="2" t="s">
        <v>94</v>
      </c>
    </row>
    <row r="6" spans="1:13" ht="21" customHeight="1" x14ac:dyDescent="0.3">
      <c r="C6" s="3" t="s">
        <v>81</v>
      </c>
      <c r="J6" s="8"/>
    </row>
    <row r="7" spans="1:13" ht="21" customHeight="1" x14ac:dyDescent="0.25">
      <c r="J7" s="8"/>
    </row>
    <row r="8" spans="1:13" s="1" customFormat="1" ht="21" customHeight="1" x14ac:dyDescent="0.3">
      <c r="B8"/>
      <c r="C8" s="53" t="s">
        <v>99</v>
      </c>
      <c r="D8" s="52"/>
      <c r="E8"/>
      <c r="F8"/>
      <c r="G8"/>
      <c r="H8"/>
      <c r="I8"/>
      <c r="J8" s="8"/>
    </row>
    <row r="9" spans="1:13" ht="7.5" customHeight="1" x14ac:dyDescent="0.25">
      <c r="A9" s="91"/>
      <c r="B9" s="91"/>
      <c r="C9" s="91"/>
      <c r="D9" s="91"/>
      <c r="E9" s="91"/>
      <c r="F9" s="91"/>
      <c r="G9" s="60"/>
      <c r="H9" s="60"/>
      <c r="I9" s="60"/>
      <c r="K9"/>
      <c r="L9"/>
      <c r="M9"/>
    </row>
    <row r="10" spans="1:13" ht="9.75" customHeight="1" x14ac:dyDescent="0.25">
      <c r="A10" s="60"/>
      <c r="B10" s="62"/>
      <c r="C10" s="61"/>
      <c r="D10" s="61"/>
      <c r="E10" s="61"/>
      <c r="F10" s="61"/>
      <c r="G10" s="61"/>
      <c r="H10" s="61"/>
      <c r="I10" s="61"/>
      <c r="K10"/>
      <c r="L10"/>
      <c r="M10"/>
    </row>
    <row r="11" spans="1:13" ht="15.75" thickBot="1" x14ac:dyDescent="0.3">
      <c r="B11" s="63"/>
      <c r="C11" s="64" t="s">
        <v>1</v>
      </c>
      <c r="D11" s="65"/>
      <c r="E11" s="66"/>
      <c r="F11" s="67" t="s">
        <v>153</v>
      </c>
      <c r="K11"/>
      <c r="L11"/>
      <c r="M11"/>
    </row>
    <row r="12" spans="1:13" ht="21.75" customHeight="1" thickBot="1" x14ac:dyDescent="0.3">
      <c r="B12" s="68">
        <v>1</v>
      </c>
      <c r="C12" s="69" t="s">
        <v>100</v>
      </c>
      <c r="D12" s="70"/>
      <c r="E12" s="73"/>
      <c r="F12" s="72">
        <v>0</v>
      </c>
      <c r="K12"/>
      <c r="L12"/>
      <c r="M12"/>
    </row>
    <row r="13" spans="1:13" ht="7.5" customHeight="1" x14ac:dyDescent="0.25">
      <c r="B13" s="75"/>
      <c r="C13" s="75"/>
      <c r="D13" s="76"/>
      <c r="E13" s="77"/>
      <c r="F13" s="77"/>
      <c r="K13"/>
      <c r="L13"/>
      <c r="M13"/>
    </row>
    <row r="14" spans="1:13" ht="21.75" customHeight="1" thickBot="1" x14ac:dyDescent="0.3">
      <c r="B14" s="68">
        <v>2</v>
      </c>
      <c r="C14" s="92" t="s">
        <v>154</v>
      </c>
      <c r="D14" s="94"/>
      <c r="E14" s="73"/>
      <c r="F14" s="72">
        <v>0</v>
      </c>
      <c r="K14"/>
      <c r="L14"/>
      <c r="M14"/>
    </row>
    <row r="15" spans="1:13" ht="7.5" customHeight="1" x14ac:dyDescent="0.25">
      <c r="B15" s="75"/>
      <c r="C15" s="75"/>
      <c r="D15" s="76"/>
      <c r="E15" s="77"/>
      <c r="F15" s="77"/>
      <c r="K15"/>
      <c r="L15"/>
      <c r="M15"/>
    </row>
    <row r="16" spans="1:13" ht="21.75" customHeight="1" thickBot="1" x14ac:dyDescent="0.3">
      <c r="B16" s="68">
        <v>3</v>
      </c>
      <c r="C16" s="92" t="s">
        <v>155</v>
      </c>
      <c r="D16" s="94"/>
      <c r="E16" s="73"/>
      <c r="F16" s="72">
        <v>0</v>
      </c>
      <c r="K16"/>
      <c r="L16"/>
      <c r="M16"/>
    </row>
    <row r="17" spans="1:13" ht="7.5" customHeight="1" x14ac:dyDescent="0.25">
      <c r="D17" s="75"/>
      <c r="E17" s="75"/>
      <c r="F17" s="76"/>
      <c r="G17" s="76"/>
      <c r="H17" s="71"/>
      <c r="I17" s="77"/>
      <c r="J17" s="77"/>
      <c r="K17" s="77"/>
      <c r="L17"/>
      <c r="M17"/>
    </row>
    <row r="18" spans="1:13" ht="7.5" customHeight="1" x14ac:dyDescent="0.25">
      <c r="B18" s="68"/>
      <c r="C18" s="79"/>
      <c r="D18" s="70"/>
      <c r="E18" s="70"/>
      <c r="F18" s="71"/>
      <c r="G18" s="73"/>
      <c r="H18" s="73"/>
      <c r="I18" s="73"/>
      <c r="J18" s="73"/>
      <c r="K18" s="73"/>
      <c r="L18"/>
      <c r="M18"/>
    </row>
    <row r="19" spans="1:13" ht="21.75" customHeight="1" thickBot="1" x14ac:dyDescent="0.3">
      <c r="B19" s="68"/>
      <c r="C19" s="78"/>
      <c r="D19" s="81" t="s">
        <v>8</v>
      </c>
      <c r="E19" s="80"/>
      <c r="F19" s="72">
        <v>0</v>
      </c>
      <c r="G19" s="80"/>
      <c r="H19" s="80"/>
      <c r="L19"/>
      <c r="M19"/>
    </row>
    <row r="20" spans="1:13" ht="7.5" customHeight="1" x14ac:dyDescent="0.25">
      <c r="B20" s="68"/>
      <c r="C20" s="69"/>
      <c r="D20" s="70"/>
      <c r="E20" s="70"/>
      <c r="G20" s="71"/>
      <c r="H20" s="80"/>
      <c r="I20" s="80"/>
      <c r="J20" s="80"/>
      <c r="K20" s="73"/>
      <c r="L20"/>
      <c r="M20"/>
    </row>
    <row r="21" spans="1:13" ht="21.75" customHeight="1" thickBot="1" x14ac:dyDescent="0.3">
      <c r="B21" s="68">
        <v>4</v>
      </c>
      <c r="C21" s="92" t="s">
        <v>24</v>
      </c>
      <c r="D21" s="92"/>
      <c r="E21" s="80"/>
      <c r="F21" s="72">
        <v>0</v>
      </c>
      <c r="K21"/>
      <c r="L21"/>
      <c r="M21"/>
    </row>
    <row r="22" spans="1:13" ht="7.5" hidden="1" customHeight="1" x14ac:dyDescent="0.25">
      <c r="A22" s="68"/>
      <c r="B22" s="69"/>
      <c r="C22" s="70"/>
      <c r="D22" s="70"/>
      <c r="F22" s="71"/>
      <c r="G22" s="80"/>
      <c r="H22" s="80"/>
      <c r="I22" s="80"/>
      <c r="J22" s="73"/>
      <c r="K22" s="74"/>
      <c r="L22"/>
      <c r="M22"/>
    </row>
    <row r="23" spans="1:13" ht="21.75" hidden="1" customHeight="1" x14ac:dyDescent="0.25">
      <c r="A23" s="68"/>
      <c r="B23" s="92"/>
      <c r="C23" s="92"/>
      <c r="D23" s="78"/>
      <c r="F23" s="82"/>
      <c r="G23" s="80"/>
      <c r="H23" s="80"/>
      <c r="I23" s="80"/>
      <c r="J23" s="73"/>
      <c r="K23" s="74"/>
      <c r="L23"/>
      <c r="M23"/>
    </row>
    <row r="24" spans="1:13" ht="7.5" customHeight="1" x14ac:dyDescent="0.25">
      <c r="A24" s="68"/>
      <c r="B24" s="78"/>
      <c r="C24" s="70"/>
      <c r="D24" s="70"/>
      <c r="F24" s="81"/>
      <c r="G24" s="80"/>
      <c r="H24" s="80"/>
      <c r="I24" s="80"/>
      <c r="J24" s="73"/>
      <c r="K24" s="74"/>
      <c r="L24"/>
      <c r="M24"/>
    </row>
    <row r="25" spans="1:13" ht="27.75" customHeight="1" thickBot="1" x14ac:dyDescent="0.3">
      <c r="A25" s="83"/>
      <c r="D25" s="81" t="s">
        <v>0</v>
      </c>
      <c r="E25" s="80"/>
      <c r="F25" s="72">
        <v>0</v>
      </c>
      <c r="K25" s="74"/>
      <c r="L25"/>
      <c r="M25"/>
    </row>
    <row r="26" spans="1:13" ht="29.25" customHeight="1" x14ac:dyDescent="0.25">
      <c r="A26" s="84"/>
      <c r="F26" s="73"/>
      <c r="G26" s="73"/>
      <c r="K26"/>
      <c r="L26"/>
      <c r="M26"/>
    </row>
    <row r="27" spans="1:13" ht="39.75" customHeight="1" x14ac:dyDescent="0.25">
      <c r="A27" s="84"/>
      <c r="B27" s="93" t="s">
        <v>156</v>
      </c>
      <c r="C27" s="93"/>
      <c r="D27" s="93"/>
      <c r="E27" s="93"/>
      <c r="F27" s="73"/>
      <c r="G27" s="73"/>
      <c r="K27"/>
      <c r="L27"/>
      <c r="M27"/>
    </row>
    <row r="28" spans="1:13" s="1" customFormat="1" ht="21" customHeight="1" x14ac:dyDescent="0.25">
      <c r="B28" s="48"/>
      <c r="C28" s="38"/>
      <c r="D28"/>
      <c r="E28"/>
      <c r="F28"/>
      <c r="G28"/>
      <c r="H28"/>
      <c r="I28"/>
      <c r="J28" s="8"/>
    </row>
    <row r="29" spans="1:13" s="1" customFormat="1" ht="27" customHeight="1" x14ac:dyDescent="0.25">
      <c r="B29" s="9"/>
      <c r="C29" s="5" t="s">
        <v>95</v>
      </c>
      <c r="D29" s="7"/>
      <c r="E29"/>
      <c r="F29"/>
      <c r="G29"/>
      <c r="H29"/>
      <c r="I29"/>
      <c r="J29"/>
    </row>
    <row r="30" spans="1:13" s="1" customFormat="1" ht="27" customHeight="1" x14ac:dyDescent="0.25">
      <c r="B30" s="9"/>
      <c r="C30" s="4"/>
      <c r="D30"/>
      <c r="E30"/>
      <c r="F30"/>
      <c r="G30"/>
      <c r="H30"/>
      <c r="I30"/>
      <c r="J30"/>
    </row>
    <row r="31" spans="1:13" s="1" customFormat="1" ht="27" customHeight="1" x14ac:dyDescent="0.25">
      <c r="B31" s="9"/>
      <c r="C31" s="5" t="s">
        <v>96</v>
      </c>
      <c r="D31"/>
      <c r="E31"/>
      <c r="F31"/>
      <c r="G31"/>
      <c r="H31"/>
      <c r="I31"/>
      <c r="J31"/>
    </row>
    <row r="32" spans="1:13" s="1" customFormat="1" ht="27" customHeight="1" x14ac:dyDescent="0.25">
      <c r="B32" s="12"/>
      <c r="C32" s="4"/>
      <c r="D32"/>
      <c r="E32"/>
      <c r="F32"/>
      <c r="G32"/>
      <c r="H32"/>
      <c r="I32"/>
      <c r="J32"/>
    </row>
    <row r="33" spans="2:13" s="1" customFormat="1" ht="27" customHeight="1" x14ac:dyDescent="0.25">
      <c r="B33"/>
      <c r="C33" s="89" t="s">
        <v>97</v>
      </c>
      <c r="D33" s="89"/>
      <c r="E33" s="89"/>
      <c r="F33" s="89"/>
      <c r="G33" s="89"/>
      <c r="H33" s="89"/>
      <c r="I33"/>
      <c r="J33"/>
    </row>
    <row r="34" spans="2:13" s="1" customFormat="1" ht="27" customHeight="1" x14ac:dyDescent="0.25">
      <c r="B34"/>
      <c r="C34" s="89"/>
      <c r="D34" s="89"/>
      <c r="E34" s="89"/>
      <c r="F34" s="89"/>
      <c r="G34" s="89"/>
      <c r="H34" s="89"/>
      <c r="I34"/>
      <c r="J34"/>
    </row>
    <row r="35" spans="2:13" s="1" customFormat="1" ht="27" customHeight="1" x14ac:dyDescent="0.25">
      <c r="B35"/>
      <c r="C35" s="89"/>
      <c r="D35" s="89"/>
      <c r="E35" s="89"/>
      <c r="F35" s="89"/>
      <c r="G35" s="89"/>
      <c r="H35" s="89"/>
      <c r="I35"/>
      <c r="J35"/>
    </row>
    <row r="36" spans="2:13" ht="27" customHeight="1" x14ac:dyDescent="0.25">
      <c r="C36" s="89"/>
      <c r="D36" s="89"/>
      <c r="E36" s="89"/>
      <c r="F36" s="89"/>
      <c r="G36" s="89"/>
      <c r="H36" s="89"/>
    </row>
    <row r="37" spans="2:13" ht="27" customHeight="1" x14ac:dyDescent="0.25">
      <c r="B37" s="43" t="s">
        <v>86</v>
      </c>
      <c r="D37" s="44"/>
      <c r="F37" s="50"/>
      <c r="G37" s="50"/>
    </row>
    <row r="38" spans="2:13" ht="27" customHeight="1" x14ac:dyDescent="0.25">
      <c r="B38" s="45" t="s">
        <v>87</v>
      </c>
      <c r="D38" s="44"/>
      <c r="F38" s="50"/>
      <c r="G38" s="50"/>
    </row>
    <row r="39" spans="2:13" ht="27" customHeight="1" x14ac:dyDescent="0.25">
      <c r="B39" s="45" t="s">
        <v>88</v>
      </c>
      <c r="D39" s="44"/>
      <c r="F39" s="50"/>
      <c r="G39" s="50"/>
    </row>
    <row r="40" spans="2:13" ht="27" customHeight="1" x14ac:dyDescent="0.25">
      <c r="B40" s="90" t="s">
        <v>98</v>
      </c>
      <c r="C40" s="90"/>
      <c r="D40" s="90"/>
      <c r="E40" s="90"/>
      <c r="F40" s="90"/>
      <c r="G40" s="90"/>
      <c r="H40" s="90"/>
    </row>
    <row r="41" spans="2:13" ht="27" customHeight="1" x14ac:dyDescent="0.35">
      <c r="C41" s="5"/>
      <c r="D41" s="6"/>
      <c r="M41" s="37"/>
    </row>
  </sheetData>
  <mergeCells count="8">
    <mergeCell ref="C33:H36"/>
    <mergeCell ref="B40:H40"/>
    <mergeCell ref="A9:F9"/>
    <mergeCell ref="B23:C23"/>
    <mergeCell ref="B27:E27"/>
    <mergeCell ref="C14:D14"/>
    <mergeCell ref="C16:D16"/>
    <mergeCell ref="C21:D21"/>
  </mergeCells>
  <printOptions horizontalCentered="1"/>
  <pageMargins left="0.25" right="0.25" top="0.75" bottom="0.75" header="0.3" footer="0.3"/>
  <pageSetup scale="59" fitToHeight="0" orientation="portrait" horizontalDpi="1200" verticalDpi="1200" r:id="rId1"/>
  <headerFooter>
    <oddFooter>&amp;L&amp;T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98"/>
  <sheetViews>
    <sheetView showGridLines="0" view="pageBreakPreview" topLeftCell="A70" zoomScale="70" zoomScaleNormal="100" zoomScaleSheetLayoutView="70" workbookViewId="0">
      <selection activeCell="A90" sqref="A69:XFD90"/>
    </sheetView>
  </sheetViews>
  <sheetFormatPr defaultRowHeight="27" customHeight="1" x14ac:dyDescent="0.25"/>
  <cols>
    <col min="1" max="1" width="10.7109375" customWidth="1"/>
    <col min="2" max="2" width="7.28515625" customWidth="1"/>
    <col min="3" max="3" width="5.42578125" customWidth="1"/>
    <col min="4" max="4" width="46.85546875" customWidth="1"/>
    <col min="5" max="5" width="5.85546875" customWidth="1"/>
    <col min="6" max="6" width="19.42578125" bestFit="1" customWidth="1"/>
    <col min="7" max="7" width="20.28515625" customWidth="1"/>
    <col min="8" max="8" width="4.85546875" customWidth="1"/>
    <col min="9" max="9" width="18.42578125" customWidth="1"/>
    <col min="10" max="10" width="4.7109375" customWidth="1"/>
    <col min="11" max="13" width="13.140625" style="1" customWidth="1"/>
  </cols>
  <sheetData>
    <row r="1" spans="2:13" ht="27" customHeight="1" x14ac:dyDescent="0.5">
      <c r="B1" s="54"/>
      <c r="C1" s="2" t="s">
        <v>100</v>
      </c>
      <c r="D1" s="13"/>
      <c r="E1" s="10"/>
      <c r="F1" s="11"/>
      <c r="G1" s="26"/>
      <c r="H1" s="5"/>
      <c r="I1" s="25"/>
    </row>
    <row r="2" spans="2:13" ht="27" customHeight="1" thickBot="1" x14ac:dyDescent="0.3">
      <c r="C2" s="14" t="s">
        <v>9</v>
      </c>
      <c r="D2" s="15"/>
      <c r="E2" s="16"/>
      <c r="F2" s="17"/>
      <c r="G2" s="16"/>
      <c r="H2" s="16"/>
      <c r="I2" s="16"/>
    </row>
    <row r="3" spans="2:13" ht="27" customHeight="1" thickBot="1" x14ac:dyDescent="0.3">
      <c r="C3" s="18" t="s">
        <v>1</v>
      </c>
      <c r="D3" s="18" t="s">
        <v>2</v>
      </c>
      <c r="E3" s="18" t="s">
        <v>3</v>
      </c>
      <c r="F3" s="18" t="s">
        <v>4</v>
      </c>
      <c r="G3" s="18" t="s">
        <v>5</v>
      </c>
      <c r="H3" s="18"/>
      <c r="I3" s="18" t="s">
        <v>6</v>
      </c>
    </row>
    <row r="4" spans="2:13" ht="27" customHeight="1" x14ac:dyDescent="0.25">
      <c r="C4" s="40"/>
      <c r="D4" s="40"/>
      <c r="E4" s="40"/>
      <c r="F4" s="40"/>
      <c r="G4" s="40"/>
      <c r="H4" s="40"/>
      <c r="I4" s="40"/>
    </row>
    <row r="5" spans="2:13" ht="17.25" customHeight="1" x14ac:dyDescent="0.25">
      <c r="C5" s="47">
        <v>1</v>
      </c>
      <c r="D5" s="23" t="s">
        <v>73</v>
      </c>
      <c r="E5" s="21" t="s">
        <v>10</v>
      </c>
      <c r="F5" s="28">
        <v>26318</v>
      </c>
      <c r="G5" s="27"/>
      <c r="H5" s="23"/>
      <c r="I5" s="27"/>
    </row>
    <row r="6" spans="2:13" ht="27" customHeight="1" x14ac:dyDescent="0.25">
      <c r="C6" s="47">
        <v>2</v>
      </c>
      <c r="D6" s="23" t="s">
        <v>74</v>
      </c>
      <c r="E6" s="21" t="s">
        <v>10</v>
      </c>
      <c r="F6" s="28">
        <v>14389</v>
      </c>
      <c r="G6" s="27"/>
      <c r="H6" s="23"/>
      <c r="I6" s="27"/>
    </row>
    <row r="7" spans="2:13" ht="27" customHeight="1" x14ac:dyDescent="0.25">
      <c r="C7" s="47">
        <v>3</v>
      </c>
      <c r="D7" s="23" t="s">
        <v>75</v>
      </c>
      <c r="E7" s="21" t="s">
        <v>10</v>
      </c>
      <c r="F7" s="28">
        <f>F5-F6</f>
        <v>11929</v>
      </c>
      <c r="G7" s="27"/>
      <c r="H7" s="23"/>
      <c r="I7" s="27"/>
    </row>
    <row r="8" spans="2:13" ht="27" customHeight="1" x14ac:dyDescent="0.25">
      <c r="C8" s="21">
        <v>4</v>
      </c>
      <c r="D8" s="23" t="s">
        <v>14</v>
      </c>
      <c r="E8" s="21" t="s">
        <v>13</v>
      </c>
      <c r="F8" s="28">
        <v>3009</v>
      </c>
      <c r="G8" s="27"/>
      <c r="H8" s="23"/>
      <c r="I8" s="27"/>
    </row>
    <row r="9" spans="2:13" ht="27" customHeight="1" x14ac:dyDescent="0.25">
      <c r="C9" s="21">
        <v>5</v>
      </c>
      <c r="D9" s="23" t="s">
        <v>25</v>
      </c>
      <c r="E9" s="21" t="s">
        <v>11</v>
      </c>
      <c r="F9" s="28">
        <v>1</v>
      </c>
      <c r="G9" s="27"/>
      <c r="H9" s="23"/>
      <c r="I9" s="27"/>
    </row>
    <row r="10" spans="2:13" ht="27" customHeight="1" x14ac:dyDescent="0.25">
      <c r="C10" s="21">
        <v>6</v>
      </c>
      <c r="D10" s="23" t="s">
        <v>12</v>
      </c>
      <c r="E10" s="21" t="s">
        <v>11</v>
      </c>
      <c r="F10" s="28">
        <v>1</v>
      </c>
      <c r="G10" s="27"/>
      <c r="H10" s="23"/>
      <c r="I10" s="27"/>
    </row>
    <row r="11" spans="2:13" ht="27" customHeight="1" x14ac:dyDescent="0.25">
      <c r="C11" s="21">
        <v>7</v>
      </c>
      <c r="D11" s="23" t="s">
        <v>26</v>
      </c>
      <c r="E11" s="21" t="s">
        <v>13</v>
      </c>
      <c r="F11" s="28">
        <v>185</v>
      </c>
      <c r="G11" s="27"/>
      <c r="H11" s="23"/>
      <c r="I11" s="27"/>
    </row>
    <row r="12" spans="2:13" ht="27" customHeight="1" x14ac:dyDescent="0.25">
      <c r="C12" s="21">
        <v>8</v>
      </c>
      <c r="D12" s="23" t="s">
        <v>27</v>
      </c>
      <c r="E12" s="21" t="s">
        <v>17</v>
      </c>
      <c r="F12" s="41">
        <v>13.92</v>
      </c>
      <c r="G12" s="27"/>
      <c r="H12" s="23"/>
      <c r="I12" s="27"/>
    </row>
    <row r="13" spans="2:13" ht="15" customHeight="1" x14ac:dyDescent="0.25">
      <c r="C13" s="21">
        <v>9</v>
      </c>
      <c r="D13" s="23" t="s">
        <v>15</v>
      </c>
      <c r="E13" s="21" t="s">
        <v>16</v>
      </c>
      <c r="F13" s="28">
        <v>9438</v>
      </c>
      <c r="G13" s="27"/>
      <c r="H13" s="34"/>
      <c r="I13" s="27"/>
    </row>
    <row r="14" spans="2:13" ht="27" customHeight="1" x14ac:dyDescent="0.25">
      <c r="C14" s="21"/>
      <c r="D14" s="23"/>
      <c r="E14" s="21"/>
      <c r="F14" s="28"/>
      <c r="G14" s="23"/>
      <c r="H14" s="23"/>
      <c r="I14" s="22"/>
    </row>
    <row r="15" spans="2:13" ht="27" customHeight="1" x14ac:dyDescent="0.25">
      <c r="C15" s="23"/>
      <c r="D15" s="23"/>
      <c r="E15" s="21"/>
      <c r="F15" s="23"/>
      <c r="G15" s="26" t="s">
        <v>8</v>
      </c>
      <c r="H15" s="23"/>
      <c r="I15" s="39"/>
      <c r="J15" s="40"/>
      <c r="K15"/>
      <c r="L15"/>
    </row>
    <row r="16" spans="2:13" ht="27" customHeight="1" x14ac:dyDescent="0.25">
      <c r="C16" s="29"/>
      <c r="D16" s="29"/>
      <c r="E16" s="30"/>
      <c r="F16" s="29"/>
      <c r="G16" s="31"/>
      <c r="H16" s="29"/>
      <c r="I16" s="32"/>
      <c r="J16" s="25"/>
      <c r="M16"/>
    </row>
    <row r="17" spans="3:13" ht="27" customHeight="1" thickBot="1" x14ac:dyDescent="0.3">
      <c r="C17" s="14" t="s">
        <v>18</v>
      </c>
      <c r="D17" s="15"/>
      <c r="E17" s="16"/>
      <c r="F17" s="17"/>
      <c r="G17" s="16"/>
      <c r="H17" s="16"/>
      <c r="I17" s="16"/>
      <c r="J17" s="25"/>
      <c r="M17"/>
    </row>
    <row r="18" spans="3:13" ht="27" customHeight="1" thickBot="1" x14ac:dyDescent="0.3">
      <c r="C18" s="18" t="s">
        <v>1</v>
      </c>
      <c r="D18" s="18" t="s">
        <v>2</v>
      </c>
      <c r="E18" s="18" t="s">
        <v>3</v>
      </c>
      <c r="F18" s="18" t="s">
        <v>4</v>
      </c>
      <c r="G18" s="18" t="s">
        <v>5</v>
      </c>
      <c r="H18" s="18"/>
      <c r="I18" s="18" t="s">
        <v>6</v>
      </c>
      <c r="J18" s="25"/>
      <c r="M18"/>
    </row>
    <row r="19" spans="3:13" ht="27" customHeight="1" x14ac:dyDescent="0.25">
      <c r="C19" s="21">
        <v>1</v>
      </c>
      <c r="D19" s="23" t="s">
        <v>34</v>
      </c>
      <c r="E19" s="21" t="s">
        <v>16</v>
      </c>
      <c r="F19" s="28">
        <v>8581</v>
      </c>
      <c r="G19" s="27"/>
      <c r="H19" s="23"/>
      <c r="I19" s="27"/>
      <c r="J19" s="25"/>
      <c r="M19"/>
    </row>
    <row r="20" spans="3:13" ht="27" customHeight="1" x14ac:dyDescent="0.25">
      <c r="C20" s="21">
        <v>2</v>
      </c>
      <c r="D20" s="23" t="s">
        <v>35</v>
      </c>
      <c r="E20" s="21" t="s">
        <v>16</v>
      </c>
      <c r="F20" s="28">
        <v>7145</v>
      </c>
      <c r="G20" s="27"/>
      <c r="H20" s="23"/>
      <c r="I20" s="27"/>
      <c r="J20" s="25"/>
      <c r="M20"/>
    </row>
    <row r="21" spans="3:13" ht="27" customHeight="1" x14ac:dyDescent="0.25">
      <c r="C21" s="21">
        <v>3</v>
      </c>
      <c r="D21" s="23" t="s">
        <v>36</v>
      </c>
      <c r="E21" s="21" t="s">
        <v>16</v>
      </c>
      <c r="F21" s="28">
        <v>8581</v>
      </c>
      <c r="G21" s="27"/>
      <c r="H21" s="23"/>
      <c r="I21" s="27"/>
    </row>
    <row r="22" spans="3:13" ht="27" customHeight="1" x14ac:dyDescent="0.25">
      <c r="C22" s="21">
        <v>4</v>
      </c>
      <c r="D22" s="23" t="s">
        <v>19</v>
      </c>
      <c r="E22" s="21" t="s">
        <v>20</v>
      </c>
      <c r="F22" s="28">
        <v>1429</v>
      </c>
      <c r="G22" s="27"/>
      <c r="H22" s="23"/>
      <c r="I22" s="27"/>
    </row>
    <row r="23" spans="3:13" ht="27" customHeight="1" x14ac:dyDescent="0.25">
      <c r="C23" s="21">
        <v>5</v>
      </c>
      <c r="D23" s="23" t="s">
        <v>21</v>
      </c>
      <c r="E23" s="21" t="s">
        <v>13</v>
      </c>
      <c r="F23" s="28">
        <v>4294</v>
      </c>
      <c r="G23" s="27"/>
      <c r="H23" s="23"/>
      <c r="I23" s="27"/>
    </row>
    <row r="24" spans="3:13" ht="27" customHeight="1" x14ac:dyDescent="0.25">
      <c r="C24" s="21">
        <v>6</v>
      </c>
      <c r="D24" s="23" t="s">
        <v>37</v>
      </c>
      <c r="E24" s="21" t="s">
        <v>16</v>
      </c>
      <c r="F24" s="28">
        <v>97</v>
      </c>
      <c r="G24" s="27"/>
      <c r="H24" s="23"/>
      <c r="I24" s="27"/>
    </row>
    <row r="25" spans="3:13" ht="27" customHeight="1" x14ac:dyDescent="0.25">
      <c r="C25" s="21">
        <v>7</v>
      </c>
      <c r="D25" s="23" t="s">
        <v>38</v>
      </c>
      <c r="E25" s="21" t="s">
        <v>11</v>
      </c>
      <c r="F25" s="28">
        <v>3</v>
      </c>
      <c r="G25" s="27"/>
      <c r="H25" s="34"/>
      <c r="I25" s="27"/>
    </row>
    <row r="26" spans="3:13" ht="27" customHeight="1" x14ac:dyDescent="0.25">
      <c r="C26" s="21">
        <v>8</v>
      </c>
      <c r="D26" s="36" t="s">
        <v>76</v>
      </c>
      <c r="E26" s="21" t="s">
        <v>11</v>
      </c>
      <c r="F26" s="28">
        <v>3</v>
      </c>
      <c r="G26" s="27"/>
      <c r="H26" s="34"/>
      <c r="I26" s="27"/>
    </row>
    <row r="27" spans="3:13" ht="27" customHeight="1" x14ac:dyDescent="0.25">
      <c r="C27" s="21">
        <v>9</v>
      </c>
      <c r="D27" s="23" t="s">
        <v>28</v>
      </c>
      <c r="E27" s="21" t="s">
        <v>11</v>
      </c>
      <c r="F27" s="28">
        <v>18</v>
      </c>
      <c r="G27" s="27"/>
      <c r="H27" s="23"/>
      <c r="I27" s="27"/>
    </row>
    <row r="28" spans="3:13" ht="27" customHeight="1" x14ac:dyDescent="0.25">
      <c r="C28" s="21">
        <v>10</v>
      </c>
      <c r="D28" s="23" t="s">
        <v>32</v>
      </c>
      <c r="E28" s="21" t="s">
        <v>7</v>
      </c>
      <c r="F28" s="28">
        <v>1</v>
      </c>
      <c r="G28" s="27"/>
      <c r="H28" s="23"/>
      <c r="I28" s="27"/>
    </row>
    <row r="29" spans="3:13" ht="27" customHeight="1" x14ac:dyDescent="0.25">
      <c r="C29" s="21"/>
      <c r="D29" s="23"/>
      <c r="E29" s="21"/>
      <c r="F29" s="28"/>
      <c r="G29" s="23"/>
      <c r="H29" s="23"/>
      <c r="I29" s="23"/>
    </row>
    <row r="30" spans="3:13" ht="27" customHeight="1" x14ac:dyDescent="0.25">
      <c r="C30" s="23"/>
      <c r="D30" s="23"/>
      <c r="E30" s="21"/>
      <c r="F30" s="23"/>
      <c r="G30" s="26" t="s">
        <v>8</v>
      </c>
      <c r="H30" s="23"/>
      <c r="I30" s="24"/>
    </row>
    <row r="31" spans="3:13" ht="27" customHeight="1" x14ac:dyDescent="0.25">
      <c r="C31" s="23"/>
      <c r="D31" s="23"/>
      <c r="E31" s="21"/>
      <c r="F31" s="23"/>
      <c r="G31" s="26"/>
      <c r="H31" s="23"/>
      <c r="I31" s="25"/>
    </row>
    <row r="32" spans="3:13" ht="27" customHeight="1" x14ac:dyDescent="0.4">
      <c r="C32" s="2" t="s">
        <v>100</v>
      </c>
      <c r="D32" s="23"/>
      <c r="E32" s="21"/>
      <c r="F32" s="23"/>
      <c r="G32" s="26"/>
      <c r="H32" s="23"/>
      <c r="I32" s="25"/>
    </row>
    <row r="33" spans="2:13" ht="27" customHeight="1" thickBot="1" x14ac:dyDescent="0.3">
      <c r="C33" s="14" t="s">
        <v>157</v>
      </c>
      <c r="D33" s="15"/>
      <c r="E33" s="16"/>
      <c r="F33" s="17"/>
      <c r="G33" s="16"/>
      <c r="H33" s="16"/>
      <c r="I33" s="16"/>
    </row>
    <row r="34" spans="2:13" ht="27" customHeight="1" thickBot="1" x14ac:dyDescent="0.3">
      <c r="C34" s="18" t="s">
        <v>1</v>
      </c>
      <c r="D34" s="33" t="s">
        <v>2</v>
      </c>
      <c r="E34" s="18" t="s">
        <v>3</v>
      </c>
      <c r="F34" s="18" t="s">
        <v>4</v>
      </c>
      <c r="G34" s="33" t="s">
        <v>5</v>
      </c>
      <c r="H34" s="33"/>
      <c r="I34" s="33" t="s">
        <v>6</v>
      </c>
    </row>
    <row r="35" spans="2:13" ht="27" customHeight="1" x14ac:dyDescent="0.25">
      <c r="D35" s="86" t="s">
        <v>40</v>
      </c>
      <c r="E35" s="87"/>
      <c r="F35" s="88"/>
      <c r="G35" s="87"/>
      <c r="H35" s="87"/>
      <c r="I35" s="87"/>
    </row>
    <row r="36" spans="2:13" ht="27" customHeight="1" x14ac:dyDescent="0.25">
      <c r="C36" s="21">
        <v>1</v>
      </c>
      <c r="D36" s="23" t="s">
        <v>67</v>
      </c>
      <c r="E36" s="21" t="s">
        <v>13</v>
      </c>
      <c r="F36" s="28">
        <v>84</v>
      </c>
      <c r="G36" s="24"/>
      <c r="H36" s="34"/>
      <c r="I36" s="24"/>
      <c r="K36"/>
      <c r="L36"/>
      <c r="M36"/>
    </row>
    <row r="37" spans="2:13" ht="27" customHeight="1" x14ac:dyDescent="0.25">
      <c r="C37" s="21">
        <v>2</v>
      </c>
      <c r="D37" s="23" t="s">
        <v>68</v>
      </c>
      <c r="E37" s="21" t="s">
        <v>11</v>
      </c>
      <c r="F37" s="28">
        <v>2</v>
      </c>
      <c r="G37" s="27"/>
      <c r="H37" s="34"/>
      <c r="I37" s="27"/>
      <c r="L37"/>
      <c r="M37"/>
    </row>
    <row r="38" spans="2:13" ht="27" customHeight="1" x14ac:dyDescent="0.25">
      <c r="C38" s="21">
        <v>3</v>
      </c>
      <c r="D38" s="23" t="s">
        <v>77</v>
      </c>
      <c r="E38" s="21" t="s">
        <v>16</v>
      </c>
      <c r="F38" s="28">
        <v>114</v>
      </c>
      <c r="G38" s="27"/>
      <c r="H38" s="34"/>
      <c r="I38" s="27"/>
      <c r="L38"/>
      <c r="M38"/>
    </row>
    <row r="39" spans="2:13" ht="27" customHeight="1" x14ac:dyDescent="0.25">
      <c r="B39" s="35"/>
      <c r="C39" s="21">
        <v>4</v>
      </c>
      <c r="D39" s="23" t="s">
        <v>69</v>
      </c>
      <c r="E39" s="21" t="s">
        <v>16</v>
      </c>
      <c r="F39" s="28">
        <v>76</v>
      </c>
      <c r="G39" s="27"/>
      <c r="H39" s="34"/>
      <c r="I39" s="27"/>
      <c r="L39"/>
      <c r="M39"/>
    </row>
    <row r="40" spans="2:13" ht="27" customHeight="1" x14ac:dyDescent="0.25">
      <c r="B40" s="35"/>
      <c r="C40" s="21">
        <v>5</v>
      </c>
      <c r="D40" s="23" t="s">
        <v>71</v>
      </c>
      <c r="E40" s="21" t="s">
        <v>11</v>
      </c>
      <c r="F40" s="28">
        <v>2</v>
      </c>
      <c r="G40" s="27"/>
      <c r="H40" s="34"/>
      <c r="I40" s="27"/>
      <c r="L40"/>
      <c r="M40"/>
    </row>
    <row r="41" spans="2:13" ht="21.75" customHeight="1" x14ac:dyDescent="0.25">
      <c r="C41" s="21"/>
      <c r="D41" s="23"/>
      <c r="E41" s="21"/>
      <c r="F41" s="28"/>
      <c r="G41" s="25"/>
      <c r="H41" s="34"/>
      <c r="I41" s="25"/>
      <c r="L41"/>
      <c r="M41"/>
    </row>
    <row r="42" spans="2:13" ht="27" customHeight="1" x14ac:dyDescent="0.25">
      <c r="D42" s="86" t="s">
        <v>39</v>
      </c>
      <c r="E42" s="87"/>
      <c r="F42" s="88"/>
      <c r="G42" s="87"/>
      <c r="H42" s="87"/>
      <c r="I42" s="87"/>
    </row>
    <row r="43" spans="2:13" ht="27" customHeight="1" x14ac:dyDescent="0.25">
      <c r="C43" s="21">
        <v>1</v>
      </c>
      <c r="D43" s="23" t="s">
        <v>70</v>
      </c>
      <c r="E43" s="21" t="s">
        <v>11</v>
      </c>
      <c r="F43" s="28">
        <v>1</v>
      </c>
      <c r="G43" s="24"/>
      <c r="H43" s="34"/>
      <c r="I43" s="24"/>
    </row>
    <row r="44" spans="2:13" ht="27" customHeight="1" x14ac:dyDescent="0.25">
      <c r="C44" s="21">
        <v>2</v>
      </c>
      <c r="D44" s="23" t="s">
        <v>78</v>
      </c>
      <c r="E44" s="21" t="s">
        <v>13</v>
      </c>
      <c r="F44" s="28">
        <v>128</v>
      </c>
      <c r="G44" s="27"/>
      <c r="H44" s="34"/>
      <c r="I44" s="27"/>
    </row>
    <row r="45" spans="2:13" ht="27" customHeight="1" x14ac:dyDescent="0.25">
      <c r="C45" s="21">
        <v>3</v>
      </c>
      <c r="D45" s="23" t="s">
        <v>72</v>
      </c>
      <c r="E45" s="21" t="s">
        <v>11</v>
      </c>
      <c r="F45" s="28">
        <v>1</v>
      </c>
      <c r="G45" s="27"/>
      <c r="H45" s="34"/>
      <c r="I45" s="27"/>
    </row>
    <row r="46" spans="2:13" ht="27" customHeight="1" x14ac:dyDescent="0.25">
      <c r="B46" s="35"/>
      <c r="C46" s="21"/>
      <c r="D46" s="23"/>
      <c r="E46" s="21"/>
      <c r="F46" s="28"/>
      <c r="G46" s="25"/>
      <c r="H46" s="34"/>
      <c r="I46" s="25"/>
    </row>
    <row r="47" spans="2:13" ht="27" customHeight="1" x14ac:dyDescent="0.25">
      <c r="C47" s="23"/>
      <c r="D47" s="23"/>
      <c r="E47" s="21"/>
      <c r="F47" s="23"/>
      <c r="G47" s="26" t="s">
        <v>8</v>
      </c>
      <c r="H47" s="23"/>
      <c r="I47" s="24"/>
    </row>
    <row r="48" spans="2:13" ht="27" customHeight="1" x14ac:dyDescent="0.25">
      <c r="C48" s="23"/>
      <c r="D48" s="23"/>
      <c r="E48" s="21"/>
      <c r="F48" s="23"/>
      <c r="G48" s="26"/>
      <c r="H48" s="5"/>
      <c r="I48" s="25"/>
    </row>
    <row r="49" spans="3:9" ht="27" customHeight="1" thickBot="1" x14ac:dyDescent="0.3">
      <c r="C49" s="14" t="s">
        <v>22</v>
      </c>
      <c r="D49" s="15"/>
      <c r="E49" s="16"/>
      <c r="F49" s="17"/>
      <c r="G49" s="16"/>
      <c r="H49" s="16"/>
      <c r="I49" s="16"/>
    </row>
    <row r="50" spans="3:9" ht="27" customHeight="1" thickBot="1" x14ac:dyDescent="0.3">
      <c r="C50" s="18" t="s">
        <v>1</v>
      </c>
      <c r="D50" s="33" t="s">
        <v>2</v>
      </c>
      <c r="E50" s="18" t="s">
        <v>3</v>
      </c>
      <c r="F50" s="18" t="s">
        <v>4</v>
      </c>
      <c r="G50" s="18" t="s">
        <v>5</v>
      </c>
      <c r="H50" s="18"/>
      <c r="I50" s="18" t="s">
        <v>6</v>
      </c>
    </row>
    <row r="51" spans="3:9" ht="27" customHeight="1" x14ac:dyDescent="0.25">
      <c r="C51" s="21">
        <v>1</v>
      </c>
      <c r="D51" s="23" t="s">
        <v>60</v>
      </c>
      <c r="E51" s="21" t="s">
        <v>13</v>
      </c>
      <c r="F51" s="28">
        <v>1789</v>
      </c>
      <c r="G51" s="27"/>
      <c r="H51" s="23"/>
      <c r="I51" s="27"/>
    </row>
    <row r="52" spans="3:9" ht="27" customHeight="1" x14ac:dyDescent="0.25">
      <c r="C52" s="21">
        <v>2</v>
      </c>
      <c r="D52" s="23" t="s">
        <v>61</v>
      </c>
      <c r="E52" s="21" t="s">
        <v>13</v>
      </c>
      <c r="F52" s="28">
        <v>392</v>
      </c>
      <c r="G52" s="27"/>
      <c r="H52" s="23"/>
      <c r="I52" s="27"/>
    </row>
    <row r="53" spans="3:9" ht="27" customHeight="1" x14ac:dyDescent="0.25">
      <c r="C53" s="21">
        <v>3</v>
      </c>
      <c r="D53" s="23" t="s">
        <v>23</v>
      </c>
      <c r="E53" s="21" t="s">
        <v>13</v>
      </c>
      <c r="F53" s="28">
        <f>SUM(F51:F52)</f>
        <v>2181</v>
      </c>
      <c r="G53" s="27"/>
      <c r="H53" s="23"/>
      <c r="I53" s="27"/>
    </row>
    <row r="54" spans="3:9" ht="27" customHeight="1" x14ac:dyDescent="0.25">
      <c r="C54" s="21">
        <v>4</v>
      </c>
      <c r="D54" s="23" t="s">
        <v>29</v>
      </c>
      <c r="E54" s="21" t="s">
        <v>11</v>
      </c>
      <c r="F54" s="28">
        <v>6</v>
      </c>
      <c r="G54" s="27"/>
      <c r="H54" s="23"/>
      <c r="I54" s="27"/>
    </row>
    <row r="55" spans="3:9" ht="27" customHeight="1" x14ac:dyDescent="0.25">
      <c r="C55" s="21">
        <v>5</v>
      </c>
      <c r="D55" s="23" t="s">
        <v>30</v>
      </c>
      <c r="E55" s="21" t="s">
        <v>11</v>
      </c>
      <c r="F55" s="28">
        <v>3</v>
      </c>
      <c r="G55" s="27"/>
      <c r="H55" s="23"/>
      <c r="I55" s="27"/>
    </row>
    <row r="56" spans="3:9" ht="27" customHeight="1" x14ac:dyDescent="0.25">
      <c r="C56" s="21">
        <v>6</v>
      </c>
      <c r="D56" s="23" t="s">
        <v>62</v>
      </c>
      <c r="E56" s="21" t="s">
        <v>11</v>
      </c>
      <c r="F56" s="28">
        <v>13</v>
      </c>
      <c r="G56" s="27"/>
      <c r="H56" s="23"/>
      <c r="I56" s="27"/>
    </row>
    <row r="57" spans="3:9" ht="27" customHeight="1" x14ac:dyDescent="0.25">
      <c r="C57" s="21">
        <v>7</v>
      </c>
      <c r="D57" s="23" t="s">
        <v>33</v>
      </c>
      <c r="E57" s="21" t="s">
        <v>11</v>
      </c>
      <c r="F57" s="28">
        <v>2</v>
      </c>
      <c r="G57" s="27"/>
      <c r="H57" s="23"/>
      <c r="I57" s="27"/>
    </row>
    <row r="58" spans="3:9" ht="27" customHeight="1" x14ac:dyDescent="0.25">
      <c r="C58" s="21">
        <v>8</v>
      </c>
      <c r="D58" s="23" t="s">
        <v>63</v>
      </c>
      <c r="E58" s="21" t="s">
        <v>11</v>
      </c>
      <c r="F58" s="28">
        <v>1</v>
      </c>
      <c r="G58" s="27"/>
      <c r="H58" s="23"/>
      <c r="I58" s="27"/>
    </row>
    <row r="59" spans="3:9" ht="27" customHeight="1" x14ac:dyDescent="0.25">
      <c r="C59" s="21">
        <v>9</v>
      </c>
      <c r="D59" s="23" t="s">
        <v>64</v>
      </c>
      <c r="E59" s="21" t="s">
        <v>11</v>
      </c>
      <c r="F59" s="28">
        <v>2</v>
      </c>
      <c r="G59" s="27"/>
      <c r="H59" s="23"/>
      <c r="I59" s="27"/>
    </row>
    <row r="60" spans="3:9" ht="27" customHeight="1" x14ac:dyDescent="0.25">
      <c r="C60" s="21">
        <v>10</v>
      </c>
      <c r="D60" s="23" t="s">
        <v>65</v>
      </c>
      <c r="E60" s="21" t="s">
        <v>11</v>
      </c>
      <c r="F60" s="28">
        <v>5</v>
      </c>
      <c r="G60" s="27"/>
      <c r="H60" s="23"/>
      <c r="I60" s="27"/>
    </row>
    <row r="61" spans="3:9" ht="27" customHeight="1" x14ac:dyDescent="0.25">
      <c r="C61" s="21">
        <v>11</v>
      </c>
      <c r="D61" s="23" t="s">
        <v>92</v>
      </c>
      <c r="E61" s="21" t="s">
        <v>11</v>
      </c>
      <c r="F61" s="28">
        <v>8</v>
      </c>
      <c r="G61" s="27"/>
      <c r="H61" s="23"/>
      <c r="I61" s="27"/>
    </row>
    <row r="62" spans="3:9" ht="27" customHeight="1" x14ac:dyDescent="0.25">
      <c r="C62" s="21">
        <v>12</v>
      </c>
      <c r="D62" s="23" t="s">
        <v>66</v>
      </c>
      <c r="E62" s="21" t="s">
        <v>11</v>
      </c>
      <c r="F62" s="28">
        <v>17</v>
      </c>
      <c r="G62" s="27"/>
      <c r="H62" s="23"/>
      <c r="I62" s="27"/>
    </row>
    <row r="63" spans="3:9" ht="27" customHeight="1" x14ac:dyDescent="0.25">
      <c r="C63" s="21">
        <v>13</v>
      </c>
      <c r="D63" s="23" t="s">
        <v>31</v>
      </c>
      <c r="E63" s="21" t="s">
        <v>7</v>
      </c>
      <c r="F63" s="28">
        <v>1</v>
      </c>
      <c r="G63" s="27"/>
      <c r="H63" s="23"/>
      <c r="I63" s="27"/>
    </row>
    <row r="64" spans="3:9" ht="27" customHeight="1" x14ac:dyDescent="0.25">
      <c r="C64" s="21">
        <v>14</v>
      </c>
      <c r="D64" s="23" t="s">
        <v>82</v>
      </c>
      <c r="E64" s="21" t="s">
        <v>83</v>
      </c>
      <c r="F64" s="42">
        <v>0.4</v>
      </c>
      <c r="G64" s="27"/>
      <c r="H64" s="23"/>
      <c r="I64" s="27"/>
    </row>
    <row r="65" spans="3:9" ht="27" customHeight="1" x14ac:dyDescent="0.25">
      <c r="C65" s="21"/>
      <c r="D65" s="23"/>
      <c r="E65" s="21"/>
      <c r="F65" s="28"/>
      <c r="G65" s="23"/>
      <c r="H65" s="23"/>
      <c r="I65" s="23"/>
    </row>
    <row r="66" spans="3:9" ht="27" customHeight="1" x14ac:dyDescent="0.25">
      <c r="C66" s="21"/>
      <c r="D66" s="23"/>
      <c r="E66" s="21"/>
      <c r="F66" s="21"/>
      <c r="G66" s="26" t="s">
        <v>8</v>
      </c>
      <c r="H66" s="23"/>
      <c r="I66" s="24"/>
    </row>
    <row r="67" spans="3:9" ht="27" customHeight="1" x14ac:dyDescent="0.25">
      <c r="C67" s="21"/>
      <c r="D67" s="23"/>
      <c r="E67" s="21"/>
      <c r="F67" s="21"/>
      <c r="G67" s="26"/>
      <c r="H67" s="23"/>
      <c r="I67" s="25"/>
    </row>
    <row r="68" spans="3:9" ht="27" customHeight="1" x14ac:dyDescent="0.4">
      <c r="C68" s="2" t="s">
        <v>100</v>
      </c>
      <c r="D68" s="23"/>
      <c r="E68" s="21"/>
      <c r="F68" s="21"/>
      <c r="G68" s="26"/>
      <c r="H68" s="23"/>
      <c r="I68" s="25"/>
    </row>
    <row r="69" spans="3:9" ht="27" customHeight="1" thickBot="1" x14ac:dyDescent="0.3">
      <c r="C69" s="14" t="s">
        <v>41</v>
      </c>
      <c r="D69" s="15"/>
      <c r="E69" s="16"/>
      <c r="F69" s="17"/>
      <c r="G69" s="16"/>
      <c r="H69" s="16"/>
      <c r="I69" s="16"/>
    </row>
    <row r="70" spans="3:9" ht="27" customHeight="1" thickBot="1" x14ac:dyDescent="0.3">
      <c r="C70" s="18" t="s">
        <v>1</v>
      </c>
      <c r="D70" s="33" t="s">
        <v>2</v>
      </c>
      <c r="E70" s="18" t="s">
        <v>3</v>
      </c>
      <c r="F70" s="18" t="s">
        <v>4</v>
      </c>
      <c r="G70" s="18" t="s">
        <v>5</v>
      </c>
      <c r="H70" s="18"/>
      <c r="I70" s="18" t="s">
        <v>6</v>
      </c>
    </row>
    <row r="71" spans="3:9" ht="27.75" customHeight="1" x14ac:dyDescent="0.25">
      <c r="C71" s="21">
        <v>1</v>
      </c>
      <c r="D71" s="23" t="s">
        <v>55</v>
      </c>
      <c r="E71" s="21" t="s">
        <v>13</v>
      </c>
      <c r="F71" s="28">
        <v>217</v>
      </c>
      <c r="G71" s="27"/>
      <c r="H71" s="23"/>
      <c r="I71" s="27"/>
    </row>
    <row r="72" spans="3:9" ht="27.75" customHeight="1" x14ac:dyDescent="0.25">
      <c r="C72" s="21">
        <v>2</v>
      </c>
      <c r="D72" s="23" t="s">
        <v>56</v>
      </c>
      <c r="E72" s="21" t="s">
        <v>13</v>
      </c>
      <c r="F72" s="28">
        <v>1486</v>
      </c>
      <c r="G72" s="27"/>
      <c r="H72" s="23"/>
      <c r="I72" s="27"/>
    </row>
    <row r="73" spans="3:9" ht="27.75" customHeight="1" x14ac:dyDescent="0.25">
      <c r="C73" s="21">
        <v>3</v>
      </c>
      <c r="D73" s="23" t="s">
        <v>42</v>
      </c>
      <c r="E73" s="21" t="s">
        <v>13</v>
      </c>
      <c r="F73" s="28">
        <v>20</v>
      </c>
      <c r="G73" s="27"/>
      <c r="H73" s="23"/>
      <c r="I73" s="27"/>
    </row>
    <row r="74" spans="3:9" ht="27.75" customHeight="1" x14ac:dyDescent="0.25">
      <c r="C74" s="21">
        <v>4</v>
      </c>
      <c r="D74" s="23" t="s">
        <v>43</v>
      </c>
      <c r="E74" s="21" t="s">
        <v>13</v>
      </c>
      <c r="F74" s="28">
        <v>657</v>
      </c>
      <c r="G74" s="27"/>
      <c r="H74" s="23"/>
      <c r="I74" s="27"/>
    </row>
    <row r="75" spans="3:9" ht="27.75" customHeight="1" x14ac:dyDescent="0.25">
      <c r="C75" s="21">
        <v>5</v>
      </c>
      <c r="D75" s="23" t="s">
        <v>44</v>
      </c>
      <c r="E75" s="21" t="s">
        <v>13</v>
      </c>
      <c r="F75" s="28">
        <v>40</v>
      </c>
      <c r="G75" s="27"/>
      <c r="H75" s="23"/>
      <c r="I75" s="27"/>
    </row>
    <row r="76" spans="3:9" ht="27.75" customHeight="1" x14ac:dyDescent="0.25">
      <c r="C76" s="21">
        <v>6</v>
      </c>
      <c r="D76" s="23" t="s">
        <v>45</v>
      </c>
      <c r="E76" s="21" t="s">
        <v>13</v>
      </c>
      <c r="F76" s="28">
        <v>256</v>
      </c>
      <c r="G76" s="27"/>
      <c r="H76" s="23"/>
      <c r="I76" s="27"/>
    </row>
    <row r="77" spans="3:9" ht="27.75" customHeight="1" x14ac:dyDescent="0.25">
      <c r="C77" s="21">
        <v>7</v>
      </c>
      <c r="D77" s="23" t="s">
        <v>46</v>
      </c>
      <c r="E77" s="21" t="s">
        <v>13</v>
      </c>
      <c r="F77" s="28">
        <v>40</v>
      </c>
      <c r="G77" s="27"/>
      <c r="H77" s="23"/>
      <c r="I77" s="27"/>
    </row>
    <row r="78" spans="3:9" ht="27.75" customHeight="1" x14ac:dyDescent="0.25">
      <c r="C78" s="21">
        <v>8</v>
      </c>
      <c r="D78" s="23" t="s">
        <v>57</v>
      </c>
      <c r="E78" s="21" t="s">
        <v>13</v>
      </c>
      <c r="F78" s="28">
        <v>20</v>
      </c>
      <c r="G78" s="27"/>
      <c r="H78" s="23"/>
      <c r="I78" s="27"/>
    </row>
    <row r="79" spans="3:9" ht="27.75" customHeight="1" x14ac:dyDescent="0.25">
      <c r="C79" s="21">
        <v>9</v>
      </c>
      <c r="D79" s="23" t="s">
        <v>79</v>
      </c>
      <c r="E79" s="21" t="s">
        <v>13</v>
      </c>
      <c r="F79" s="28">
        <v>337</v>
      </c>
      <c r="G79" s="27"/>
      <c r="H79" s="23"/>
      <c r="I79" s="27"/>
    </row>
    <row r="80" spans="3:9" ht="27.75" customHeight="1" x14ac:dyDescent="0.25">
      <c r="C80" s="21">
        <v>10</v>
      </c>
      <c r="D80" s="23" t="s">
        <v>80</v>
      </c>
      <c r="E80" s="21" t="s">
        <v>13</v>
      </c>
      <c r="F80" s="28">
        <v>267</v>
      </c>
      <c r="G80" s="27"/>
      <c r="H80" s="23"/>
      <c r="I80" s="27"/>
    </row>
    <row r="81" spans="3:9" ht="27.75" customHeight="1" x14ac:dyDescent="0.25">
      <c r="C81" s="21">
        <v>11</v>
      </c>
      <c r="D81" s="23" t="s">
        <v>47</v>
      </c>
      <c r="E81" s="21" t="s">
        <v>11</v>
      </c>
      <c r="F81" s="28">
        <v>13</v>
      </c>
      <c r="G81" s="27"/>
      <c r="H81" s="23"/>
      <c r="I81" s="27"/>
    </row>
    <row r="82" spans="3:9" ht="27.75" customHeight="1" x14ac:dyDescent="0.25">
      <c r="C82" s="21">
        <v>12</v>
      </c>
      <c r="D82" s="23" t="s">
        <v>48</v>
      </c>
      <c r="E82" s="21" t="s">
        <v>49</v>
      </c>
      <c r="F82" s="28">
        <v>8.4</v>
      </c>
      <c r="G82" s="27"/>
      <c r="H82" s="23"/>
      <c r="I82" s="27"/>
    </row>
    <row r="83" spans="3:9" ht="27.75" customHeight="1" x14ac:dyDescent="0.25">
      <c r="C83" s="21">
        <v>13</v>
      </c>
      <c r="D83" s="23" t="s">
        <v>50</v>
      </c>
      <c r="E83" s="21" t="s">
        <v>11</v>
      </c>
      <c r="F83" s="28">
        <v>46</v>
      </c>
      <c r="G83" s="27"/>
      <c r="H83" s="23"/>
      <c r="I83" s="27"/>
    </row>
    <row r="84" spans="3:9" ht="27.75" customHeight="1" x14ac:dyDescent="0.25">
      <c r="C84" s="21">
        <v>14</v>
      </c>
      <c r="D84" s="23" t="s">
        <v>84</v>
      </c>
      <c r="E84" s="21" t="s">
        <v>85</v>
      </c>
      <c r="F84" s="28">
        <v>40</v>
      </c>
      <c r="G84" s="27"/>
      <c r="H84" s="23"/>
      <c r="I84" s="27"/>
    </row>
    <row r="85" spans="3:9" ht="27.75" customHeight="1" x14ac:dyDescent="0.25">
      <c r="C85" s="21">
        <v>15</v>
      </c>
      <c r="D85" s="23" t="s">
        <v>51</v>
      </c>
      <c r="E85" s="21" t="s">
        <v>11</v>
      </c>
      <c r="F85" s="28">
        <v>2</v>
      </c>
      <c r="G85" s="27"/>
      <c r="H85" s="23"/>
      <c r="I85" s="27"/>
    </row>
    <row r="86" spans="3:9" ht="27.75" customHeight="1" x14ac:dyDescent="0.25">
      <c r="C86" s="21">
        <v>16</v>
      </c>
      <c r="D86" s="23" t="s">
        <v>58</v>
      </c>
      <c r="E86" s="21" t="s">
        <v>13</v>
      </c>
      <c r="F86" s="28">
        <v>8</v>
      </c>
      <c r="G86" s="27"/>
      <c r="H86" s="23"/>
      <c r="I86" s="27"/>
    </row>
    <row r="87" spans="3:9" ht="27.75" customHeight="1" x14ac:dyDescent="0.25">
      <c r="C87" s="21">
        <v>17</v>
      </c>
      <c r="D87" s="23" t="s">
        <v>59</v>
      </c>
      <c r="E87" s="21" t="s">
        <v>11</v>
      </c>
      <c r="F87" s="28">
        <v>2</v>
      </c>
      <c r="G87" s="27"/>
      <c r="H87" s="23"/>
      <c r="I87" s="27"/>
    </row>
    <row r="88" spans="3:9" ht="27.75" customHeight="1" x14ac:dyDescent="0.25">
      <c r="C88" s="21">
        <v>18</v>
      </c>
      <c r="D88" s="23" t="s">
        <v>52</v>
      </c>
      <c r="E88" s="21" t="s">
        <v>13</v>
      </c>
      <c r="F88" s="28">
        <f>SUM(F71:F78) + SUM(F79:F80)</f>
        <v>3340</v>
      </c>
      <c r="G88" s="27"/>
      <c r="H88" s="23"/>
      <c r="I88" s="27"/>
    </row>
    <row r="89" spans="3:9" ht="27.75" customHeight="1" x14ac:dyDescent="0.25">
      <c r="C89" s="21">
        <v>19</v>
      </c>
      <c r="D89" s="23" t="s">
        <v>53</v>
      </c>
      <c r="E89" s="21" t="s">
        <v>13</v>
      </c>
      <c r="F89" s="28">
        <f>F88</f>
        <v>3340</v>
      </c>
      <c r="G89" s="27"/>
      <c r="H89" s="23"/>
      <c r="I89" s="27"/>
    </row>
    <row r="90" spans="3:9" ht="27.75" customHeight="1" x14ac:dyDescent="0.25">
      <c r="C90" s="21">
        <v>20</v>
      </c>
      <c r="D90" s="23" t="s">
        <v>54</v>
      </c>
      <c r="E90" s="21" t="s">
        <v>13</v>
      </c>
      <c r="F90" s="28">
        <f>F88</f>
        <v>3340</v>
      </c>
      <c r="G90" s="27"/>
      <c r="H90" s="23"/>
      <c r="I90" s="27"/>
    </row>
    <row r="91" spans="3:9" ht="27" customHeight="1" x14ac:dyDescent="0.25">
      <c r="C91" s="21"/>
      <c r="D91" s="23"/>
      <c r="E91" s="21"/>
      <c r="F91" s="28"/>
      <c r="G91" s="23"/>
      <c r="H91" s="23"/>
      <c r="I91" s="23"/>
    </row>
    <row r="92" spans="3:9" ht="27" customHeight="1" x14ac:dyDescent="0.25">
      <c r="C92" s="21"/>
      <c r="D92" s="23"/>
      <c r="E92" s="21"/>
      <c r="F92" s="21"/>
      <c r="G92" s="26" t="s">
        <v>8</v>
      </c>
      <c r="H92" s="23"/>
      <c r="I92" s="24"/>
    </row>
    <row r="93" spans="3:9" ht="27" customHeight="1" x14ac:dyDescent="0.25">
      <c r="C93" s="21"/>
      <c r="D93" s="23"/>
      <c r="E93" s="21"/>
      <c r="F93" s="21"/>
      <c r="G93" s="26"/>
      <c r="H93" s="23"/>
      <c r="I93" s="25"/>
    </row>
    <row r="94" spans="3:9" ht="27" customHeight="1" thickBot="1" x14ac:dyDescent="0.3">
      <c r="C94" s="14" t="s">
        <v>91</v>
      </c>
      <c r="D94" s="15"/>
      <c r="E94" s="16"/>
      <c r="F94" s="17"/>
      <c r="G94" s="16"/>
      <c r="H94" s="16"/>
      <c r="I94" s="16"/>
    </row>
    <row r="95" spans="3:9" ht="27" customHeight="1" thickBot="1" x14ac:dyDescent="0.3">
      <c r="C95" s="18" t="s">
        <v>1</v>
      </c>
      <c r="D95" s="33" t="s">
        <v>2</v>
      </c>
      <c r="E95" s="18" t="s">
        <v>3</v>
      </c>
      <c r="F95" s="18" t="s">
        <v>4</v>
      </c>
      <c r="G95" s="18" t="s">
        <v>5</v>
      </c>
      <c r="H95" s="18"/>
      <c r="I95" s="18" t="s">
        <v>6</v>
      </c>
    </row>
    <row r="96" spans="3:9" ht="27" customHeight="1" x14ac:dyDescent="0.25">
      <c r="C96" s="21">
        <v>1</v>
      </c>
      <c r="D96" s="23" t="s">
        <v>89</v>
      </c>
      <c r="E96" s="21" t="s">
        <v>90</v>
      </c>
      <c r="F96" s="28">
        <v>59</v>
      </c>
      <c r="G96" s="27"/>
      <c r="H96" s="23"/>
      <c r="I96" s="27"/>
    </row>
    <row r="97" spans="3:9" ht="27" customHeight="1" x14ac:dyDescent="0.25">
      <c r="C97" s="21"/>
      <c r="D97" s="23"/>
      <c r="E97" s="21"/>
      <c r="F97" s="28"/>
      <c r="G97" s="25"/>
      <c r="H97" s="23"/>
      <c r="I97" s="24"/>
    </row>
    <row r="98" spans="3:9" ht="27" customHeight="1" x14ac:dyDescent="0.25">
      <c r="C98" s="21"/>
      <c r="D98" s="23"/>
      <c r="E98" s="21"/>
      <c r="F98" s="28"/>
      <c r="G98" s="26" t="s">
        <v>8</v>
      </c>
      <c r="H98" s="23"/>
      <c r="I98" s="24"/>
    </row>
  </sheetData>
  <phoneticPr fontId="16" type="noConversion"/>
  <printOptions horizontalCentered="1"/>
  <pageMargins left="0.25" right="0.25" top="0.75" bottom="0.75" header="0.3" footer="0.3"/>
  <pageSetup scale="59" fitToHeight="0" orientation="portrait" horizontalDpi="1200" verticalDpi="1200" r:id="rId1"/>
  <headerFooter>
    <oddFooter>&amp;L&amp;T &amp;D</oddFooter>
  </headerFooter>
  <rowBreaks count="2" manualBreakCount="2">
    <brk id="31" min="1" max="12" man="1"/>
    <brk id="67"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D311-06D2-4C15-9E5C-E5487A9580E0}">
  <sheetPr>
    <pageSetUpPr fitToPage="1"/>
  </sheetPr>
  <dimension ref="B1:M108"/>
  <sheetViews>
    <sheetView showGridLines="0" tabSelected="1" view="pageBreakPreview" zoomScaleNormal="100" zoomScaleSheetLayoutView="100" workbookViewId="0">
      <selection activeCell="F21" sqref="F21"/>
    </sheetView>
  </sheetViews>
  <sheetFormatPr defaultRowHeight="27" customHeight="1" x14ac:dyDescent="0.25"/>
  <cols>
    <col min="1" max="1" width="10.7109375" customWidth="1"/>
    <col min="2" max="2" width="7.28515625" customWidth="1"/>
    <col min="3" max="3" width="5.42578125" customWidth="1"/>
    <col min="4" max="4" width="46.85546875" customWidth="1"/>
    <col min="5" max="5" width="5.85546875" customWidth="1"/>
    <col min="6" max="6" width="19.42578125" bestFit="1" customWidth="1"/>
    <col min="7" max="7" width="20.28515625" customWidth="1"/>
    <col min="8" max="8" width="4.85546875" customWidth="1"/>
    <col min="9" max="9" width="18.42578125" customWidth="1"/>
    <col min="10" max="10" width="4.7109375" customWidth="1"/>
    <col min="11" max="13" width="13.140625" style="1" customWidth="1"/>
  </cols>
  <sheetData>
    <row r="1" spans="3:9" ht="27" customHeight="1" x14ac:dyDescent="0.4">
      <c r="C1" s="2" t="s">
        <v>154</v>
      </c>
    </row>
    <row r="2" spans="3:9" ht="27" customHeight="1" thickBot="1" x14ac:dyDescent="0.3">
      <c r="C2" s="14" t="s">
        <v>9</v>
      </c>
      <c r="D2" s="15"/>
      <c r="E2" s="16"/>
      <c r="F2" s="17"/>
      <c r="G2" s="16"/>
      <c r="H2" s="16"/>
      <c r="I2" s="16"/>
    </row>
    <row r="3" spans="3:9" ht="27" customHeight="1" thickBot="1" x14ac:dyDescent="0.3">
      <c r="C3" s="18" t="s">
        <v>1</v>
      </c>
      <c r="D3" s="18" t="s">
        <v>2</v>
      </c>
      <c r="E3" s="18" t="s">
        <v>3</v>
      </c>
      <c r="F3" s="18" t="s">
        <v>4</v>
      </c>
      <c r="G3" s="18" t="s">
        <v>5</v>
      </c>
      <c r="H3" s="18"/>
      <c r="I3" s="18" t="s">
        <v>6</v>
      </c>
    </row>
    <row r="4" spans="3:9" ht="27" customHeight="1" x14ac:dyDescent="0.25">
      <c r="C4" s="19">
        <v>1</v>
      </c>
      <c r="D4" s="20" t="s">
        <v>73</v>
      </c>
      <c r="E4" s="21" t="s">
        <v>10</v>
      </c>
      <c r="F4" s="55">
        <f>7577</f>
        <v>7577</v>
      </c>
      <c r="G4" s="27"/>
      <c r="H4" s="23"/>
      <c r="I4" s="22"/>
    </row>
    <row r="5" spans="3:9" ht="27" customHeight="1" x14ac:dyDescent="0.25">
      <c r="C5" s="19">
        <f t="shared" ref="C5:C12" si="0">C4+1</f>
        <v>2</v>
      </c>
      <c r="D5" s="20" t="s">
        <v>74</v>
      </c>
      <c r="E5" s="21" t="s">
        <v>10</v>
      </c>
      <c r="F5" s="56">
        <v>15835</v>
      </c>
      <c r="G5" s="27"/>
      <c r="H5" s="23"/>
      <c r="I5" s="22"/>
    </row>
    <row r="6" spans="3:9" ht="27" customHeight="1" x14ac:dyDescent="0.25">
      <c r="C6" s="19">
        <f t="shared" si="0"/>
        <v>3</v>
      </c>
      <c r="D6" s="20" t="s">
        <v>171</v>
      </c>
      <c r="E6" s="21" t="s">
        <v>10</v>
      </c>
      <c r="F6" s="56">
        <v>8258</v>
      </c>
      <c r="G6" s="27"/>
      <c r="H6" s="23"/>
      <c r="I6" s="22"/>
    </row>
    <row r="7" spans="3:9" ht="27" customHeight="1" x14ac:dyDescent="0.25">
      <c r="C7" s="19">
        <f t="shared" si="0"/>
        <v>4</v>
      </c>
      <c r="D7" s="20" t="s">
        <v>172</v>
      </c>
      <c r="E7" s="21" t="s">
        <v>13</v>
      </c>
      <c r="F7" s="56">
        <v>2347</v>
      </c>
      <c r="G7" s="27"/>
      <c r="H7" s="23"/>
      <c r="I7" s="22"/>
    </row>
    <row r="8" spans="3:9" ht="27" customHeight="1" x14ac:dyDescent="0.25">
      <c r="C8" s="19">
        <f t="shared" si="0"/>
        <v>5</v>
      </c>
      <c r="D8" s="20" t="s">
        <v>173</v>
      </c>
      <c r="E8" s="21" t="s">
        <v>11</v>
      </c>
      <c r="F8" s="56">
        <v>1</v>
      </c>
      <c r="G8" s="27"/>
      <c r="H8" s="23"/>
      <c r="I8" s="22"/>
    </row>
    <row r="9" spans="3:9" ht="27" customHeight="1" x14ac:dyDescent="0.25">
      <c r="C9" s="19">
        <f t="shared" si="0"/>
        <v>6</v>
      </c>
      <c r="D9" s="20" t="s">
        <v>174</v>
      </c>
      <c r="E9" s="21" t="s">
        <v>11</v>
      </c>
      <c r="F9" s="56">
        <v>1</v>
      </c>
      <c r="G9" s="27"/>
      <c r="H9" s="23"/>
      <c r="I9" s="22"/>
    </row>
    <row r="10" spans="3:9" ht="27" customHeight="1" x14ac:dyDescent="0.25">
      <c r="C10" s="19">
        <f t="shared" si="0"/>
        <v>7</v>
      </c>
      <c r="D10" s="20" t="s">
        <v>26</v>
      </c>
      <c r="E10" s="21" t="s">
        <v>13</v>
      </c>
      <c r="F10" s="57">
        <v>51</v>
      </c>
      <c r="G10" s="27"/>
      <c r="H10" s="23"/>
      <c r="I10" s="22"/>
    </row>
    <row r="11" spans="3:9" ht="27" customHeight="1" x14ac:dyDescent="0.25">
      <c r="C11" s="19">
        <f t="shared" si="0"/>
        <v>8</v>
      </c>
      <c r="D11" s="20" t="s">
        <v>101</v>
      </c>
      <c r="E11" s="21" t="s">
        <v>13</v>
      </c>
      <c r="F11" s="57">
        <v>150</v>
      </c>
      <c r="G11" s="27"/>
      <c r="H11" s="23"/>
      <c r="I11" s="22"/>
    </row>
    <row r="12" spans="3:9" ht="27" customHeight="1" x14ac:dyDescent="0.25">
      <c r="C12" s="19">
        <f t="shared" si="0"/>
        <v>9</v>
      </c>
      <c r="D12" s="20" t="s">
        <v>175</v>
      </c>
      <c r="E12" s="21" t="s">
        <v>17</v>
      </c>
      <c r="F12" s="57">
        <v>9.6999999999999993</v>
      </c>
      <c r="G12" s="27"/>
      <c r="H12" s="23"/>
      <c r="I12" s="22"/>
    </row>
    <row r="13" spans="3:9" ht="27" customHeight="1" x14ac:dyDescent="0.25">
      <c r="C13" s="19"/>
      <c r="D13" s="23"/>
      <c r="E13" s="21"/>
      <c r="F13" s="28"/>
      <c r="G13" s="23"/>
      <c r="H13" s="23"/>
      <c r="I13" s="22"/>
    </row>
    <row r="14" spans="3:9" ht="27" customHeight="1" x14ac:dyDescent="0.25">
      <c r="C14" s="49" t="s">
        <v>103</v>
      </c>
      <c r="D14" s="95" t="s">
        <v>159</v>
      </c>
      <c r="E14" s="95"/>
      <c r="F14" s="95"/>
      <c r="G14" s="26" t="s">
        <v>8</v>
      </c>
      <c r="H14" s="23"/>
      <c r="I14" s="24"/>
    </row>
    <row r="15" spans="3:9" ht="27" customHeight="1" x14ac:dyDescent="0.25">
      <c r="C15" s="23"/>
      <c r="D15" s="95"/>
      <c r="E15" s="95"/>
      <c r="F15" s="95"/>
      <c r="G15" s="26"/>
      <c r="H15" s="5"/>
      <c r="I15" s="22"/>
    </row>
    <row r="16" spans="3:9" ht="27" customHeight="1" x14ac:dyDescent="0.25">
      <c r="C16" s="29"/>
      <c r="D16" s="29"/>
      <c r="E16" s="30"/>
      <c r="F16" s="29"/>
      <c r="G16" s="31"/>
      <c r="H16" s="29"/>
      <c r="I16" s="32"/>
    </row>
    <row r="17" spans="3:9" ht="27" customHeight="1" thickBot="1" x14ac:dyDescent="0.3">
      <c r="C17" s="14" t="s">
        <v>18</v>
      </c>
      <c r="D17" s="15"/>
      <c r="E17" s="16"/>
      <c r="F17" s="17"/>
      <c r="G17" s="16"/>
      <c r="H17" s="16"/>
      <c r="I17" s="16"/>
    </row>
    <row r="18" spans="3:9" ht="27" customHeight="1" thickBot="1" x14ac:dyDescent="0.3">
      <c r="C18" s="18" t="s">
        <v>1</v>
      </c>
      <c r="D18" s="18" t="s">
        <v>2</v>
      </c>
      <c r="E18" s="18" t="s">
        <v>3</v>
      </c>
      <c r="F18" s="18" t="s">
        <v>4</v>
      </c>
      <c r="G18" s="18" t="s">
        <v>5</v>
      </c>
      <c r="H18" s="18"/>
      <c r="I18" s="18" t="s">
        <v>6</v>
      </c>
    </row>
    <row r="19" spans="3:9" ht="27" customHeight="1" x14ac:dyDescent="0.25">
      <c r="C19" s="21">
        <v>1</v>
      </c>
      <c r="D19" s="23" t="s">
        <v>34</v>
      </c>
      <c r="E19" s="21" t="s">
        <v>16</v>
      </c>
      <c r="F19" s="28">
        <v>5585.92</v>
      </c>
      <c r="G19" s="27"/>
      <c r="H19" s="23"/>
      <c r="I19" s="27"/>
    </row>
    <row r="20" spans="3:9" ht="27" customHeight="1" x14ac:dyDescent="0.25">
      <c r="C20" s="21">
        <v>2</v>
      </c>
      <c r="D20" s="23" t="s">
        <v>35</v>
      </c>
      <c r="E20" s="21" t="s">
        <v>16</v>
      </c>
      <c r="F20" s="28">
        <v>5099</v>
      </c>
      <c r="G20" s="27"/>
      <c r="H20" s="23"/>
      <c r="I20" s="27"/>
    </row>
    <row r="21" spans="3:9" ht="27" customHeight="1" x14ac:dyDescent="0.25">
      <c r="C21" s="21">
        <v>3</v>
      </c>
      <c r="D21" s="23" t="s">
        <v>36</v>
      </c>
      <c r="E21" s="21" t="s">
        <v>16</v>
      </c>
      <c r="F21" s="28">
        <v>5586</v>
      </c>
      <c r="G21" s="27"/>
      <c r="H21" s="23"/>
      <c r="I21" s="27"/>
    </row>
    <row r="22" spans="3:9" ht="27" customHeight="1" x14ac:dyDescent="0.25">
      <c r="C22" s="21">
        <v>4</v>
      </c>
      <c r="D22" s="23" t="s">
        <v>19</v>
      </c>
      <c r="E22" s="21" t="s">
        <v>20</v>
      </c>
      <c r="F22" s="28">
        <v>1117</v>
      </c>
      <c r="G22" s="27"/>
      <c r="H22" s="23"/>
      <c r="I22" s="27"/>
    </row>
    <row r="23" spans="3:9" ht="27" customHeight="1" x14ac:dyDescent="0.25">
      <c r="C23" s="21">
        <v>5</v>
      </c>
      <c r="D23" s="23" t="s">
        <v>107</v>
      </c>
      <c r="E23" s="21" t="s">
        <v>16</v>
      </c>
      <c r="F23" s="28">
        <v>895</v>
      </c>
      <c r="G23" s="27"/>
      <c r="H23" s="23"/>
      <c r="I23" s="27"/>
    </row>
    <row r="24" spans="3:9" ht="27" customHeight="1" x14ac:dyDescent="0.25">
      <c r="C24" s="21">
        <v>6</v>
      </c>
      <c r="D24" s="23" t="s">
        <v>108</v>
      </c>
      <c r="E24" s="21" t="s">
        <v>16</v>
      </c>
      <c r="F24" s="28">
        <v>837</v>
      </c>
      <c r="G24" s="27"/>
      <c r="H24" s="23"/>
      <c r="I24" s="27"/>
    </row>
    <row r="25" spans="3:9" ht="27" customHeight="1" x14ac:dyDescent="0.25">
      <c r="C25" s="21">
        <v>7</v>
      </c>
      <c r="D25" s="23" t="s">
        <v>176</v>
      </c>
      <c r="E25" s="21" t="s">
        <v>16</v>
      </c>
      <c r="F25" s="28">
        <v>895</v>
      </c>
      <c r="G25" s="27"/>
      <c r="H25" s="23"/>
      <c r="I25" s="27"/>
    </row>
    <row r="26" spans="3:9" ht="27" customHeight="1" x14ac:dyDescent="0.25">
      <c r="C26" s="21">
        <v>8</v>
      </c>
      <c r="D26" s="23" t="s">
        <v>19</v>
      </c>
      <c r="E26" s="21" t="s">
        <v>20</v>
      </c>
      <c r="F26" s="28">
        <v>179</v>
      </c>
      <c r="G26" s="27"/>
      <c r="H26" s="23"/>
      <c r="I26" s="27"/>
    </row>
    <row r="27" spans="3:9" ht="27" customHeight="1" x14ac:dyDescent="0.25">
      <c r="C27" s="21">
        <v>9</v>
      </c>
      <c r="D27" s="23" t="s">
        <v>21</v>
      </c>
      <c r="E27" s="21" t="s">
        <v>13</v>
      </c>
      <c r="F27" s="28">
        <v>3308</v>
      </c>
      <c r="G27" s="27"/>
      <c r="H27" s="23"/>
      <c r="I27" s="27"/>
    </row>
    <row r="28" spans="3:9" ht="27" customHeight="1" x14ac:dyDescent="0.25">
      <c r="C28" s="21">
        <v>10</v>
      </c>
      <c r="D28" s="23" t="s">
        <v>37</v>
      </c>
      <c r="E28" s="21" t="s">
        <v>16</v>
      </c>
      <c r="F28" s="28">
        <v>1470</v>
      </c>
      <c r="G28" s="27"/>
      <c r="H28" s="23"/>
      <c r="I28" s="27"/>
    </row>
    <row r="29" spans="3:9" ht="27" customHeight="1" x14ac:dyDescent="0.25">
      <c r="C29" s="21">
        <v>11</v>
      </c>
      <c r="D29" s="23" t="s">
        <v>38</v>
      </c>
      <c r="E29" s="21" t="s">
        <v>11</v>
      </c>
      <c r="F29" s="28">
        <v>1</v>
      </c>
      <c r="G29" s="27"/>
      <c r="H29" s="34"/>
      <c r="I29" s="27"/>
    </row>
    <row r="30" spans="3:9" ht="27" customHeight="1" x14ac:dyDescent="0.25">
      <c r="C30" s="21">
        <v>12</v>
      </c>
      <c r="D30" s="36" t="s">
        <v>76</v>
      </c>
      <c r="E30" s="21" t="s">
        <v>11</v>
      </c>
      <c r="F30" s="28">
        <v>3</v>
      </c>
      <c r="G30" s="27"/>
      <c r="H30" s="34"/>
      <c r="I30" s="27"/>
    </row>
    <row r="31" spans="3:9" ht="27" customHeight="1" x14ac:dyDescent="0.25">
      <c r="C31" s="21">
        <v>13</v>
      </c>
      <c r="D31" s="23" t="s">
        <v>28</v>
      </c>
      <c r="E31" s="21" t="s">
        <v>11</v>
      </c>
      <c r="F31" s="28">
        <v>5</v>
      </c>
      <c r="G31" s="27"/>
      <c r="H31" s="23"/>
      <c r="I31" s="27"/>
    </row>
    <row r="32" spans="3:9" ht="27" customHeight="1" x14ac:dyDescent="0.25">
      <c r="C32" s="21">
        <v>14</v>
      </c>
      <c r="D32" s="23" t="s">
        <v>32</v>
      </c>
      <c r="E32" s="21" t="s">
        <v>7</v>
      </c>
      <c r="F32" s="28">
        <v>1</v>
      </c>
      <c r="G32" s="27"/>
      <c r="H32" s="23"/>
      <c r="I32" s="27"/>
    </row>
    <row r="33" spans="2:9" ht="27" customHeight="1" x14ac:dyDescent="0.25">
      <c r="C33" s="21"/>
      <c r="D33" s="23"/>
      <c r="E33" s="21"/>
      <c r="F33" s="28"/>
      <c r="G33" s="23"/>
      <c r="H33" s="23"/>
      <c r="I33" s="23"/>
    </row>
    <row r="34" spans="2:9" ht="27" customHeight="1" x14ac:dyDescent="0.25">
      <c r="C34" s="23"/>
      <c r="D34" s="23"/>
      <c r="E34" s="21"/>
      <c r="F34" s="23"/>
      <c r="G34" s="26" t="s">
        <v>8</v>
      </c>
      <c r="H34" s="23"/>
      <c r="I34" s="24"/>
    </row>
    <row r="35" spans="2:9" ht="27" customHeight="1" x14ac:dyDescent="0.25">
      <c r="C35" s="23"/>
      <c r="D35" s="23"/>
      <c r="E35" s="21"/>
      <c r="F35" s="23"/>
      <c r="G35" s="26"/>
      <c r="H35" s="5"/>
      <c r="I35" s="25"/>
    </row>
    <row r="36" spans="2:9" ht="27" customHeight="1" x14ac:dyDescent="0.4">
      <c r="C36" s="2" t="s">
        <v>154</v>
      </c>
      <c r="D36" s="23"/>
      <c r="E36" s="21"/>
      <c r="F36" s="23"/>
      <c r="G36" s="26"/>
      <c r="H36" s="5"/>
      <c r="I36" s="25"/>
    </row>
    <row r="37" spans="2:9" ht="27" customHeight="1" thickBot="1" x14ac:dyDescent="0.3">
      <c r="C37" s="14" t="s">
        <v>112</v>
      </c>
      <c r="D37" s="15"/>
      <c r="E37" s="16"/>
      <c r="F37" s="17"/>
      <c r="G37" s="16"/>
      <c r="H37" s="16"/>
      <c r="I37" s="16"/>
    </row>
    <row r="38" spans="2:9" ht="27" customHeight="1" thickBot="1" x14ac:dyDescent="0.3">
      <c r="C38" s="14" t="s">
        <v>40</v>
      </c>
      <c r="D38" s="15"/>
      <c r="E38" s="16"/>
      <c r="F38" s="17"/>
      <c r="G38" s="16"/>
      <c r="H38" s="16"/>
      <c r="I38" s="16"/>
    </row>
    <row r="39" spans="2:9" ht="27" customHeight="1" thickBot="1" x14ac:dyDescent="0.3">
      <c r="C39" s="18" t="s">
        <v>1</v>
      </c>
      <c r="D39" s="33" t="s">
        <v>2</v>
      </c>
      <c r="E39" s="18" t="s">
        <v>3</v>
      </c>
      <c r="F39" s="18" t="s">
        <v>4</v>
      </c>
      <c r="G39" s="18" t="s">
        <v>5</v>
      </c>
      <c r="H39" s="18"/>
      <c r="I39" s="18" t="s">
        <v>6</v>
      </c>
    </row>
    <row r="40" spans="2:9" ht="27" customHeight="1" x14ac:dyDescent="0.25">
      <c r="C40" s="21">
        <v>1</v>
      </c>
      <c r="D40" s="23" t="s">
        <v>116</v>
      </c>
      <c r="E40" s="21" t="s">
        <v>11</v>
      </c>
      <c r="F40" s="28">
        <v>1</v>
      </c>
      <c r="G40" s="27"/>
      <c r="H40" s="34"/>
      <c r="I40" s="27"/>
    </row>
    <row r="41" spans="2:9" ht="27" customHeight="1" x14ac:dyDescent="0.25">
      <c r="C41" s="21">
        <v>2</v>
      </c>
      <c r="D41" s="23" t="s">
        <v>177</v>
      </c>
      <c r="E41" s="21" t="s">
        <v>11</v>
      </c>
      <c r="F41" s="28">
        <v>1</v>
      </c>
      <c r="G41" s="27"/>
      <c r="H41" s="34"/>
      <c r="I41" s="27"/>
    </row>
    <row r="42" spans="2:9" ht="27" customHeight="1" x14ac:dyDescent="0.25">
      <c r="C42" s="21">
        <v>3</v>
      </c>
      <c r="D42" s="23" t="s">
        <v>178</v>
      </c>
      <c r="E42" s="21" t="s">
        <v>13</v>
      </c>
      <c r="F42" s="28">
        <v>99</v>
      </c>
      <c r="G42" s="27"/>
      <c r="H42" s="34"/>
      <c r="I42" s="27"/>
    </row>
    <row r="43" spans="2:9" ht="27" customHeight="1" x14ac:dyDescent="0.25">
      <c r="B43" s="35"/>
      <c r="C43" s="21">
        <v>4</v>
      </c>
      <c r="D43" s="23" t="s">
        <v>179</v>
      </c>
      <c r="E43" s="21" t="s">
        <v>11</v>
      </c>
      <c r="F43" s="28">
        <v>1</v>
      </c>
      <c r="G43" s="27"/>
      <c r="H43" s="34"/>
      <c r="I43" s="27"/>
    </row>
    <row r="44" spans="2:9" ht="27" customHeight="1" x14ac:dyDescent="0.25">
      <c r="B44" s="35"/>
      <c r="C44" s="21">
        <v>5</v>
      </c>
      <c r="D44" s="23" t="s">
        <v>71</v>
      </c>
      <c r="E44" s="21" t="s">
        <v>11</v>
      </c>
      <c r="F44" s="28">
        <v>2</v>
      </c>
      <c r="G44" s="27"/>
      <c r="H44" s="34"/>
      <c r="I44" s="27"/>
    </row>
    <row r="45" spans="2:9" ht="27" customHeight="1" x14ac:dyDescent="0.25">
      <c r="C45" s="21">
        <v>5</v>
      </c>
      <c r="D45" s="23" t="s">
        <v>169</v>
      </c>
      <c r="E45" s="21" t="s">
        <v>16</v>
      </c>
      <c r="F45" s="28">
        <v>12</v>
      </c>
      <c r="G45" s="27"/>
      <c r="H45" s="34"/>
      <c r="I45" s="27"/>
    </row>
    <row r="46" spans="2:9" ht="27" customHeight="1" x14ac:dyDescent="0.25">
      <c r="B46" s="35"/>
      <c r="C46" s="21">
        <v>6</v>
      </c>
      <c r="D46" s="23" t="s">
        <v>170</v>
      </c>
      <c r="E46" s="21" t="s">
        <v>16</v>
      </c>
      <c r="F46" s="28">
        <v>6</v>
      </c>
      <c r="G46" s="27"/>
      <c r="H46" s="34"/>
      <c r="I46" s="27"/>
    </row>
    <row r="47" spans="2:9" ht="27" customHeight="1" x14ac:dyDescent="0.25">
      <c r="C47" s="21"/>
      <c r="D47" s="23"/>
      <c r="E47" s="21"/>
      <c r="F47" s="28"/>
      <c r="G47" s="25"/>
      <c r="H47" s="34"/>
      <c r="I47" s="25"/>
    </row>
    <row r="48" spans="2:9" ht="27" customHeight="1" x14ac:dyDescent="0.25">
      <c r="C48" s="23"/>
      <c r="D48" s="23"/>
      <c r="E48" s="21"/>
      <c r="F48" s="23"/>
      <c r="G48" s="26" t="s">
        <v>8</v>
      </c>
      <c r="H48" s="23"/>
      <c r="I48" s="24"/>
    </row>
    <row r="49" spans="2:9" ht="27" customHeight="1" thickBot="1" x14ac:dyDescent="0.3">
      <c r="C49" s="14" t="s">
        <v>180</v>
      </c>
      <c r="D49" s="15"/>
      <c r="E49" s="16"/>
      <c r="F49" s="17"/>
      <c r="G49" s="16"/>
      <c r="H49" s="16"/>
      <c r="I49" s="16"/>
    </row>
    <row r="50" spans="2:9" ht="27" customHeight="1" thickBot="1" x14ac:dyDescent="0.3">
      <c r="C50" s="18" t="s">
        <v>1</v>
      </c>
      <c r="D50" s="33" t="s">
        <v>2</v>
      </c>
      <c r="E50" s="18" t="s">
        <v>3</v>
      </c>
      <c r="F50" s="18" t="s">
        <v>4</v>
      </c>
      <c r="G50" s="18" t="s">
        <v>5</v>
      </c>
      <c r="H50" s="18"/>
      <c r="I50" s="18" t="s">
        <v>6</v>
      </c>
    </row>
    <row r="51" spans="2:9" ht="27" customHeight="1" x14ac:dyDescent="0.25">
      <c r="C51" s="21">
        <v>1</v>
      </c>
      <c r="D51" s="23" t="s">
        <v>116</v>
      </c>
      <c r="E51" s="21" t="s">
        <v>11</v>
      </c>
      <c r="F51" s="28">
        <v>1</v>
      </c>
      <c r="G51" s="27"/>
      <c r="H51" s="34"/>
      <c r="I51" s="27"/>
    </row>
    <row r="52" spans="2:9" ht="27" customHeight="1" x14ac:dyDescent="0.25">
      <c r="C52" s="21">
        <v>2</v>
      </c>
      <c r="D52" s="23" t="s">
        <v>177</v>
      </c>
      <c r="E52" s="21" t="s">
        <v>11</v>
      </c>
      <c r="F52" s="28">
        <v>1</v>
      </c>
      <c r="G52" s="27"/>
      <c r="H52" s="34"/>
      <c r="I52" s="27"/>
    </row>
    <row r="53" spans="2:9" ht="27" customHeight="1" x14ac:dyDescent="0.25">
      <c r="C53" s="21">
        <v>3</v>
      </c>
      <c r="D53" s="23" t="s">
        <v>178</v>
      </c>
      <c r="E53" s="21" t="s">
        <v>13</v>
      </c>
      <c r="F53" s="28">
        <v>99</v>
      </c>
      <c r="G53" s="27"/>
      <c r="H53" s="34"/>
      <c r="I53" s="27"/>
    </row>
    <row r="54" spans="2:9" ht="27" customHeight="1" x14ac:dyDescent="0.25">
      <c r="B54" s="35"/>
      <c r="C54" s="21">
        <v>4</v>
      </c>
      <c r="D54" s="23" t="s">
        <v>179</v>
      </c>
      <c r="E54" s="21" t="s">
        <v>11</v>
      </c>
      <c r="F54" s="28">
        <v>1</v>
      </c>
      <c r="G54" s="27"/>
      <c r="H54" s="34"/>
      <c r="I54" s="27"/>
    </row>
    <row r="55" spans="2:9" ht="27" customHeight="1" x14ac:dyDescent="0.25">
      <c r="B55" s="35"/>
      <c r="C55" s="21">
        <v>5</v>
      </c>
      <c r="D55" s="23" t="s">
        <v>71</v>
      </c>
      <c r="E55" s="21" t="s">
        <v>11</v>
      </c>
      <c r="F55" s="28">
        <v>2</v>
      </c>
      <c r="G55" s="27"/>
      <c r="H55" s="34"/>
      <c r="I55" s="27"/>
    </row>
    <row r="56" spans="2:9" ht="27" customHeight="1" x14ac:dyDescent="0.25">
      <c r="C56" s="21">
        <v>5</v>
      </c>
      <c r="D56" s="23" t="s">
        <v>169</v>
      </c>
      <c r="E56" s="21" t="s">
        <v>16</v>
      </c>
      <c r="F56" s="28">
        <v>29</v>
      </c>
      <c r="G56" s="27"/>
      <c r="H56" s="34"/>
      <c r="I56" s="27"/>
    </row>
    <row r="57" spans="2:9" ht="27" customHeight="1" x14ac:dyDescent="0.25">
      <c r="B57" s="35"/>
      <c r="C57" s="21">
        <v>6</v>
      </c>
      <c r="D57" s="23" t="s">
        <v>170</v>
      </c>
      <c r="E57" s="21" t="s">
        <v>16</v>
      </c>
      <c r="F57" s="28">
        <v>9</v>
      </c>
      <c r="G57" s="27"/>
      <c r="H57" s="34"/>
      <c r="I57" s="27"/>
    </row>
    <row r="58" spans="2:9" ht="27" customHeight="1" x14ac:dyDescent="0.25">
      <c r="C58" s="23"/>
      <c r="D58" s="23"/>
      <c r="E58" s="21"/>
      <c r="F58" s="23"/>
      <c r="G58" s="26"/>
      <c r="H58" s="5"/>
      <c r="I58" s="25"/>
    </row>
    <row r="59" spans="2:9" ht="27" customHeight="1" thickBot="1" x14ac:dyDescent="0.3">
      <c r="C59" s="14" t="s">
        <v>167</v>
      </c>
      <c r="D59" s="15"/>
      <c r="E59" s="16"/>
      <c r="F59" s="17"/>
      <c r="G59" s="16"/>
      <c r="H59" s="16"/>
      <c r="I59" s="16"/>
    </row>
    <row r="60" spans="2:9" ht="27" customHeight="1" thickBot="1" x14ac:dyDescent="0.3">
      <c r="C60" s="18" t="s">
        <v>1</v>
      </c>
      <c r="D60" s="33" t="s">
        <v>2</v>
      </c>
      <c r="E60" s="18" t="s">
        <v>3</v>
      </c>
      <c r="F60" s="18" t="s">
        <v>4</v>
      </c>
      <c r="G60" s="18" t="s">
        <v>5</v>
      </c>
      <c r="H60" s="18"/>
      <c r="I60" s="18" t="s">
        <v>6</v>
      </c>
    </row>
    <row r="61" spans="2:9" ht="27" customHeight="1" x14ac:dyDescent="0.25">
      <c r="C61" s="21">
        <v>1</v>
      </c>
      <c r="D61" s="23" t="s">
        <v>168</v>
      </c>
      <c r="E61" s="21" t="s">
        <v>11</v>
      </c>
      <c r="F61" s="28">
        <v>1</v>
      </c>
      <c r="G61" s="27"/>
      <c r="H61" s="34"/>
      <c r="I61" s="27"/>
    </row>
    <row r="62" spans="2:9" ht="27" customHeight="1" x14ac:dyDescent="0.25">
      <c r="C62" s="21">
        <v>2</v>
      </c>
      <c r="D62" s="23" t="s">
        <v>181</v>
      </c>
      <c r="E62" s="21" t="s">
        <v>13</v>
      </c>
      <c r="F62" s="28">
        <v>5</v>
      </c>
      <c r="G62" s="27"/>
      <c r="H62" s="34"/>
      <c r="I62" s="27"/>
    </row>
    <row r="63" spans="2:9" ht="27" customHeight="1" x14ac:dyDescent="0.25">
      <c r="C63" s="21">
        <v>3</v>
      </c>
      <c r="D63" s="23" t="s">
        <v>182</v>
      </c>
      <c r="E63" s="21" t="s">
        <v>11</v>
      </c>
      <c r="F63" s="28">
        <v>1</v>
      </c>
      <c r="G63" s="27"/>
      <c r="H63" s="34"/>
      <c r="I63" s="27"/>
    </row>
    <row r="64" spans="2:9" ht="27" customHeight="1" x14ac:dyDescent="0.25">
      <c r="C64" s="21">
        <v>4</v>
      </c>
      <c r="D64" s="23" t="s">
        <v>169</v>
      </c>
      <c r="E64" s="21" t="s">
        <v>16</v>
      </c>
      <c r="F64" s="28">
        <v>38</v>
      </c>
      <c r="G64" s="27"/>
      <c r="H64" s="34"/>
      <c r="I64" s="27"/>
    </row>
    <row r="65" spans="2:9" ht="27" customHeight="1" x14ac:dyDescent="0.25">
      <c r="C65" s="23"/>
      <c r="D65" s="23"/>
      <c r="E65" s="21"/>
      <c r="F65" s="23"/>
      <c r="G65" s="26" t="s">
        <v>8</v>
      </c>
      <c r="H65" s="23"/>
      <c r="I65" s="24"/>
    </row>
    <row r="66" spans="2:9" ht="27" customHeight="1" x14ac:dyDescent="0.25">
      <c r="B66" s="46"/>
      <c r="C66" s="19"/>
      <c r="D66" s="20"/>
      <c r="E66" s="21"/>
      <c r="F66" s="28"/>
      <c r="G66" s="26"/>
      <c r="H66" s="23"/>
      <c r="I66" s="25"/>
    </row>
    <row r="67" spans="2:9" ht="27" customHeight="1" x14ac:dyDescent="0.4">
      <c r="B67" s="46"/>
      <c r="C67" s="2" t="s">
        <v>154</v>
      </c>
      <c r="D67" s="20"/>
      <c r="E67" s="21"/>
      <c r="F67" s="28"/>
      <c r="G67" s="26"/>
      <c r="H67" s="23"/>
      <c r="I67" s="25"/>
    </row>
    <row r="68" spans="2:9" ht="27" customHeight="1" thickBot="1" x14ac:dyDescent="0.3">
      <c r="C68" s="14" t="s">
        <v>22</v>
      </c>
      <c r="D68" s="15"/>
      <c r="E68" s="16"/>
      <c r="F68" s="17"/>
      <c r="G68" s="16"/>
      <c r="H68" s="16"/>
      <c r="I68" s="16"/>
    </row>
    <row r="69" spans="2:9" ht="27" customHeight="1" thickBot="1" x14ac:dyDescent="0.3">
      <c r="C69" s="18" t="s">
        <v>1</v>
      </c>
      <c r="D69" s="33" t="s">
        <v>2</v>
      </c>
      <c r="E69" s="18" t="s">
        <v>3</v>
      </c>
      <c r="F69" s="18" t="s">
        <v>4</v>
      </c>
      <c r="G69" s="18" t="s">
        <v>5</v>
      </c>
      <c r="H69" s="18"/>
      <c r="I69" s="18" t="s">
        <v>6</v>
      </c>
    </row>
    <row r="70" spans="2:9" ht="27" customHeight="1" x14ac:dyDescent="0.25">
      <c r="C70" s="19">
        <v>1</v>
      </c>
      <c r="D70" s="20" t="s">
        <v>60</v>
      </c>
      <c r="E70" s="21" t="s">
        <v>13</v>
      </c>
      <c r="F70" s="28">
        <v>1420</v>
      </c>
      <c r="G70" s="27"/>
      <c r="H70" s="23"/>
      <c r="I70" s="27"/>
    </row>
    <row r="71" spans="2:9" ht="27" customHeight="1" x14ac:dyDescent="0.25">
      <c r="C71" s="19">
        <v>2</v>
      </c>
      <c r="D71" s="20" t="s">
        <v>160</v>
      </c>
      <c r="E71" s="21" t="s">
        <v>13</v>
      </c>
      <c r="F71" s="28">
        <v>144</v>
      </c>
      <c r="G71" s="27"/>
      <c r="H71" s="23"/>
      <c r="I71" s="27"/>
    </row>
    <row r="72" spans="2:9" ht="27" customHeight="1" x14ac:dyDescent="0.25">
      <c r="C72" s="19">
        <v>3</v>
      </c>
      <c r="D72" s="20" t="s">
        <v>23</v>
      </c>
      <c r="E72" s="21" t="s">
        <v>13</v>
      </c>
      <c r="F72" s="28">
        <v>1464</v>
      </c>
      <c r="G72" s="27"/>
      <c r="H72" s="23"/>
      <c r="I72" s="27"/>
    </row>
    <row r="73" spans="2:9" ht="27" customHeight="1" x14ac:dyDescent="0.25">
      <c r="C73" s="19">
        <v>4</v>
      </c>
      <c r="D73" s="20" t="s">
        <v>29</v>
      </c>
      <c r="E73" s="21" t="s">
        <v>11</v>
      </c>
      <c r="F73" s="28">
        <v>2</v>
      </c>
      <c r="G73" s="27"/>
      <c r="H73" s="23"/>
      <c r="I73" s="27"/>
    </row>
    <row r="74" spans="2:9" ht="27" customHeight="1" x14ac:dyDescent="0.25">
      <c r="C74" s="19">
        <v>5</v>
      </c>
      <c r="D74" s="20" t="s">
        <v>30</v>
      </c>
      <c r="E74" s="21" t="s">
        <v>11</v>
      </c>
      <c r="F74" s="28">
        <v>5</v>
      </c>
      <c r="G74" s="27"/>
      <c r="H74" s="23"/>
      <c r="I74" s="27"/>
    </row>
    <row r="75" spans="2:9" ht="27" customHeight="1" x14ac:dyDescent="0.25">
      <c r="C75" s="19">
        <v>6</v>
      </c>
      <c r="D75" s="20" t="s">
        <v>62</v>
      </c>
      <c r="E75" s="21" t="s">
        <v>11</v>
      </c>
      <c r="F75" s="28">
        <v>8</v>
      </c>
      <c r="G75" s="27"/>
      <c r="H75" s="23"/>
      <c r="I75" s="27"/>
    </row>
    <row r="76" spans="2:9" ht="27" customHeight="1" x14ac:dyDescent="0.25">
      <c r="C76" s="19">
        <v>7</v>
      </c>
      <c r="D76" s="20" t="s">
        <v>144</v>
      </c>
      <c r="E76" s="21" t="s">
        <v>11</v>
      </c>
      <c r="F76" s="28">
        <v>2</v>
      </c>
      <c r="G76" s="27"/>
      <c r="H76" s="23"/>
      <c r="I76" s="27"/>
    </row>
    <row r="77" spans="2:9" ht="27" customHeight="1" x14ac:dyDescent="0.25">
      <c r="C77" s="19">
        <v>9</v>
      </c>
      <c r="D77" s="20" t="s">
        <v>146</v>
      </c>
      <c r="E77" s="21" t="s">
        <v>7</v>
      </c>
      <c r="F77" s="28">
        <v>1</v>
      </c>
      <c r="G77" s="27"/>
      <c r="H77" s="23"/>
      <c r="I77" s="27"/>
    </row>
    <row r="78" spans="2:9" ht="27" customHeight="1" x14ac:dyDescent="0.25">
      <c r="C78" s="19">
        <v>10</v>
      </c>
      <c r="D78" s="20" t="s">
        <v>162</v>
      </c>
      <c r="E78" s="21" t="s">
        <v>13</v>
      </c>
      <c r="F78" s="21">
        <v>13</v>
      </c>
      <c r="G78" s="27"/>
      <c r="H78" s="23"/>
      <c r="I78" s="27"/>
    </row>
    <row r="79" spans="2:9" ht="27" customHeight="1" x14ac:dyDescent="0.25">
      <c r="C79" s="19">
        <v>11</v>
      </c>
      <c r="D79" s="20" t="s">
        <v>65</v>
      </c>
      <c r="E79" s="21" t="s">
        <v>11</v>
      </c>
      <c r="F79" s="28">
        <v>10</v>
      </c>
      <c r="G79" s="27"/>
      <c r="H79" s="23"/>
      <c r="I79" s="27"/>
    </row>
    <row r="80" spans="2:9" ht="27" customHeight="1" x14ac:dyDescent="0.25">
      <c r="C80" s="19">
        <v>12</v>
      </c>
      <c r="D80" s="20" t="s">
        <v>161</v>
      </c>
      <c r="E80" s="21" t="s">
        <v>13</v>
      </c>
      <c r="F80" s="28">
        <v>1</v>
      </c>
      <c r="G80" s="27"/>
      <c r="H80" s="23"/>
      <c r="I80" s="27"/>
    </row>
    <row r="81" spans="3:9" ht="27" customHeight="1" x14ac:dyDescent="0.25">
      <c r="C81" s="19">
        <f>C80+1</f>
        <v>13</v>
      </c>
      <c r="D81" s="20" t="s">
        <v>163</v>
      </c>
      <c r="E81" s="21" t="s">
        <v>11</v>
      </c>
      <c r="F81" s="28">
        <v>0.3</v>
      </c>
      <c r="G81" s="27"/>
      <c r="H81" s="23"/>
      <c r="I81" s="27"/>
    </row>
    <row r="82" spans="3:9" ht="27" customHeight="1" x14ac:dyDescent="0.25">
      <c r="C82" s="19">
        <f t="shared" ref="C82:C83" si="1">C81+1</f>
        <v>14</v>
      </c>
      <c r="D82" s="20" t="s">
        <v>146</v>
      </c>
      <c r="E82" s="21" t="s">
        <v>11</v>
      </c>
      <c r="F82" s="28">
        <v>1</v>
      </c>
      <c r="G82" s="27"/>
      <c r="H82" s="23"/>
      <c r="I82" s="27"/>
    </row>
    <row r="83" spans="3:9" ht="27" customHeight="1" x14ac:dyDescent="0.25">
      <c r="C83" s="19">
        <f t="shared" si="1"/>
        <v>15</v>
      </c>
      <c r="D83" s="20" t="s">
        <v>151</v>
      </c>
      <c r="E83" s="21" t="s">
        <v>83</v>
      </c>
      <c r="F83" s="42">
        <v>0.3</v>
      </c>
      <c r="G83" s="27"/>
      <c r="H83" s="23"/>
      <c r="I83" s="27"/>
    </row>
    <row r="84" spans="3:9" ht="27" customHeight="1" x14ac:dyDescent="0.25">
      <c r="C84" s="19"/>
      <c r="D84" s="20"/>
      <c r="E84" s="21"/>
      <c r="F84" s="42"/>
      <c r="G84" s="25"/>
      <c r="H84" s="23"/>
      <c r="I84" s="25"/>
    </row>
    <row r="85" spans="3:9" ht="27" customHeight="1" x14ac:dyDescent="0.25">
      <c r="C85" s="19"/>
      <c r="D85" s="20"/>
      <c r="E85" s="21"/>
      <c r="F85" s="42"/>
      <c r="G85" s="26" t="s">
        <v>8</v>
      </c>
      <c r="H85" s="23"/>
      <c r="I85" s="24"/>
    </row>
    <row r="86" spans="3:9" ht="27" customHeight="1" x14ac:dyDescent="0.25">
      <c r="C86" s="19"/>
      <c r="D86" s="20"/>
      <c r="E86" s="21"/>
      <c r="F86" s="28"/>
      <c r="G86" s="25"/>
      <c r="H86" s="23"/>
      <c r="I86" s="25"/>
    </row>
    <row r="87" spans="3:9" ht="27" customHeight="1" x14ac:dyDescent="0.4">
      <c r="C87" s="2" t="s">
        <v>154</v>
      </c>
      <c r="D87" s="23"/>
      <c r="E87" s="21"/>
      <c r="F87" s="21"/>
      <c r="G87" s="26"/>
      <c r="H87" s="23"/>
      <c r="I87" s="25"/>
    </row>
    <row r="88" spans="3:9" ht="27" customHeight="1" thickBot="1" x14ac:dyDescent="0.3">
      <c r="C88" s="14" t="s">
        <v>41</v>
      </c>
      <c r="D88" s="15"/>
      <c r="E88" s="16"/>
      <c r="F88" s="17"/>
      <c r="G88" s="16"/>
      <c r="H88" s="16"/>
      <c r="I88" s="16"/>
    </row>
    <row r="89" spans="3:9" ht="27" customHeight="1" thickBot="1" x14ac:dyDescent="0.3">
      <c r="C89" s="18" t="s">
        <v>1</v>
      </c>
      <c r="D89" s="33" t="s">
        <v>2</v>
      </c>
      <c r="E89" s="18" t="s">
        <v>3</v>
      </c>
      <c r="F89" s="18" t="s">
        <v>4</v>
      </c>
      <c r="G89" s="18" t="s">
        <v>5</v>
      </c>
      <c r="H89" s="18"/>
      <c r="I89" s="18" t="s">
        <v>6</v>
      </c>
    </row>
    <row r="90" spans="3:9" ht="27.75" customHeight="1" x14ac:dyDescent="0.25">
      <c r="C90" s="21">
        <v>1</v>
      </c>
      <c r="D90" s="23" t="s">
        <v>166</v>
      </c>
      <c r="E90" s="21" t="s">
        <v>13</v>
      </c>
      <c r="F90" s="28">
        <v>99</v>
      </c>
      <c r="G90" s="27"/>
      <c r="H90" s="23"/>
      <c r="I90" s="27"/>
    </row>
    <row r="91" spans="3:9" ht="27.75" customHeight="1" x14ac:dyDescent="0.25">
      <c r="C91" s="21">
        <v>2</v>
      </c>
      <c r="D91" s="23" t="s">
        <v>165</v>
      </c>
      <c r="E91" s="21" t="s">
        <v>13</v>
      </c>
      <c r="F91" s="28">
        <v>296.66000000000003</v>
      </c>
      <c r="G91" s="27"/>
      <c r="H91" s="23"/>
      <c r="I91" s="27"/>
    </row>
    <row r="92" spans="3:9" ht="27.75" customHeight="1" x14ac:dyDescent="0.25">
      <c r="C92" s="21">
        <v>3</v>
      </c>
      <c r="D92" s="23" t="s">
        <v>164</v>
      </c>
      <c r="E92" s="21" t="s">
        <v>13</v>
      </c>
      <c r="F92" s="28">
        <v>87.5</v>
      </c>
      <c r="G92" s="27"/>
      <c r="H92" s="23"/>
      <c r="I92" s="27"/>
    </row>
    <row r="93" spans="3:9" ht="27.75" customHeight="1" x14ac:dyDescent="0.25">
      <c r="C93" s="21">
        <v>4</v>
      </c>
      <c r="D93" s="23" t="s">
        <v>47</v>
      </c>
      <c r="E93" s="21" t="s">
        <v>11</v>
      </c>
      <c r="F93" s="28">
        <v>1</v>
      </c>
      <c r="G93" s="27"/>
      <c r="H93" s="23"/>
      <c r="I93" s="27"/>
    </row>
    <row r="94" spans="3:9" ht="27.75" customHeight="1" x14ac:dyDescent="0.25">
      <c r="C94" s="21">
        <v>5</v>
      </c>
      <c r="D94" s="23" t="s">
        <v>48</v>
      </c>
      <c r="E94" s="21" t="s">
        <v>49</v>
      </c>
      <c r="F94" s="28">
        <v>2</v>
      </c>
      <c r="G94" s="27"/>
      <c r="H94" s="23"/>
      <c r="I94" s="27"/>
    </row>
    <row r="95" spans="3:9" ht="27.75" customHeight="1" x14ac:dyDescent="0.25">
      <c r="C95" s="21">
        <v>6</v>
      </c>
      <c r="D95" s="23" t="s">
        <v>50</v>
      </c>
      <c r="E95" s="21" t="s">
        <v>11</v>
      </c>
      <c r="F95" s="28">
        <v>47</v>
      </c>
      <c r="G95" s="27"/>
      <c r="H95" s="23"/>
      <c r="I95" s="27"/>
    </row>
    <row r="96" spans="3:9" ht="27.75" customHeight="1" x14ac:dyDescent="0.25">
      <c r="C96" s="21">
        <v>7</v>
      </c>
      <c r="D96" s="23" t="s">
        <v>84</v>
      </c>
      <c r="E96" s="21" t="s">
        <v>85</v>
      </c>
      <c r="F96" s="28">
        <v>2</v>
      </c>
      <c r="G96" s="27"/>
      <c r="H96" s="23"/>
      <c r="I96" s="27"/>
    </row>
    <row r="97" spans="3:9" ht="27.75" customHeight="1" x14ac:dyDescent="0.25">
      <c r="C97" s="21">
        <v>8</v>
      </c>
      <c r="D97" s="23" t="s">
        <v>59</v>
      </c>
      <c r="E97" s="21" t="s">
        <v>11</v>
      </c>
      <c r="F97" s="28">
        <v>2</v>
      </c>
      <c r="G97" s="27"/>
      <c r="H97" s="23"/>
      <c r="I97" s="27"/>
    </row>
    <row r="98" spans="3:9" ht="27.75" customHeight="1" x14ac:dyDescent="0.25">
      <c r="C98" s="21">
        <v>9</v>
      </c>
      <c r="D98" s="23" t="s">
        <v>52</v>
      </c>
      <c r="E98" s="21" t="s">
        <v>13</v>
      </c>
      <c r="F98" s="28">
        <v>483</v>
      </c>
      <c r="G98" s="27"/>
      <c r="H98" s="23"/>
      <c r="I98" s="27"/>
    </row>
    <row r="99" spans="3:9" ht="27.75" customHeight="1" x14ac:dyDescent="0.25">
      <c r="C99" s="21">
        <v>10</v>
      </c>
      <c r="D99" s="23" t="s">
        <v>53</v>
      </c>
      <c r="E99" s="21" t="s">
        <v>13</v>
      </c>
      <c r="F99" s="28">
        <v>483</v>
      </c>
      <c r="G99" s="27"/>
      <c r="H99" s="23"/>
      <c r="I99" s="27"/>
    </row>
    <row r="100" spans="3:9" ht="27.75" customHeight="1" x14ac:dyDescent="0.25">
      <c r="C100" s="21">
        <v>11</v>
      </c>
      <c r="D100" s="23" t="s">
        <v>54</v>
      </c>
      <c r="E100" s="21" t="s">
        <v>13</v>
      </c>
      <c r="F100" s="28">
        <v>483</v>
      </c>
      <c r="G100" s="27"/>
      <c r="H100" s="23"/>
      <c r="I100" s="27"/>
    </row>
    <row r="101" spans="3:9" ht="27.75" customHeight="1" x14ac:dyDescent="0.25">
      <c r="C101" s="21"/>
      <c r="D101" s="23"/>
      <c r="E101" s="21"/>
      <c r="F101" s="28"/>
      <c r="G101" s="25"/>
      <c r="H101" s="23"/>
      <c r="I101" s="25"/>
    </row>
    <row r="102" spans="3:9" ht="27" customHeight="1" x14ac:dyDescent="0.4">
      <c r="C102" s="2"/>
      <c r="D102" s="23"/>
      <c r="E102" s="21"/>
      <c r="F102" s="21"/>
      <c r="G102" s="26" t="s">
        <v>8</v>
      </c>
      <c r="H102" s="23"/>
      <c r="I102" s="24"/>
    </row>
    <row r="103" spans="3:9" ht="27" customHeight="1" thickBot="1" x14ac:dyDescent="0.3">
      <c r="C103" s="14" t="s">
        <v>91</v>
      </c>
      <c r="D103" s="15"/>
      <c r="E103" s="16"/>
      <c r="F103" s="17"/>
      <c r="G103" s="16"/>
      <c r="H103" s="16"/>
      <c r="I103" s="16"/>
    </row>
    <row r="104" spans="3:9" ht="27" customHeight="1" thickBot="1" x14ac:dyDescent="0.3">
      <c r="C104" s="18" t="s">
        <v>1</v>
      </c>
      <c r="D104" s="33" t="s">
        <v>2</v>
      </c>
      <c r="E104" s="18" t="s">
        <v>3</v>
      </c>
      <c r="F104" s="18" t="s">
        <v>4</v>
      </c>
      <c r="G104" s="18" t="s">
        <v>5</v>
      </c>
      <c r="H104" s="18"/>
      <c r="I104" s="18" t="s">
        <v>6</v>
      </c>
    </row>
    <row r="105" spans="3:9" ht="27" customHeight="1" x14ac:dyDescent="0.25">
      <c r="C105" s="21">
        <v>1</v>
      </c>
      <c r="D105" s="23" t="s">
        <v>89</v>
      </c>
      <c r="E105" s="21" t="s">
        <v>90</v>
      </c>
      <c r="F105" s="28">
        <v>47</v>
      </c>
      <c r="G105" s="27"/>
      <c r="H105" s="23"/>
      <c r="I105" s="27"/>
    </row>
    <row r="106" spans="3:9" ht="27" customHeight="1" x14ac:dyDescent="0.25">
      <c r="C106" s="21"/>
      <c r="D106" s="23"/>
      <c r="E106" s="21"/>
      <c r="F106" s="28"/>
      <c r="G106" s="25"/>
      <c r="H106" s="23"/>
      <c r="I106" s="22"/>
    </row>
    <row r="107" spans="3:9" ht="27" customHeight="1" x14ac:dyDescent="0.25">
      <c r="C107" s="21"/>
      <c r="D107" s="23"/>
      <c r="E107" s="21"/>
      <c r="F107" s="28"/>
      <c r="G107" s="26" t="s">
        <v>8</v>
      </c>
      <c r="H107" s="23"/>
      <c r="I107" s="24"/>
    </row>
    <row r="108" spans="3:9" ht="27" customHeight="1" x14ac:dyDescent="0.25">
      <c r="C108" s="51"/>
      <c r="D108" s="51"/>
      <c r="E108" s="51"/>
      <c r="F108" s="51"/>
      <c r="G108" s="51"/>
      <c r="H108" s="51"/>
    </row>
  </sheetData>
  <mergeCells count="1">
    <mergeCell ref="D14:F15"/>
  </mergeCells>
  <printOptions horizontalCentered="1"/>
  <pageMargins left="0.25" right="0.25" top="0.75" bottom="0.75" header="0.3" footer="0.3"/>
  <pageSetup scale="59" fitToHeight="0" orientation="portrait" horizontalDpi="1200" verticalDpi="1200" r:id="rId1"/>
  <headerFooter>
    <oddFooter>&amp;L&amp;T &amp;D</oddFooter>
  </headerFooter>
  <rowBreaks count="3" manualBreakCount="3">
    <brk id="35" min="1" max="12" man="1"/>
    <brk id="66" min="1" max="12" man="1"/>
    <brk id="86"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BDE02-2BB4-488E-A4FE-A2B8B586685E}">
  <sheetPr>
    <pageSetUpPr fitToPage="1"/>
  </sheetPr>
  <dimension ref="B1:M109"/>
  <sheetViews>
    <sheetView showGridLines="0" view="pageBreakPreview" topLeftCell="A58" zoomScale="70" zoomScaleNormal="100" zoomScaleSheetLayoutView="70" workbookViewId="0">
      <selection activeCell="G65" sqref="G65"/>
    </sheetView>
  </sheetViews>
  <sheetFormatPr defaultRowHeight="27" customHeight="1" x14ac:dyDescent="0.25"/>
  <cols>
    <col min="1" max="1" width="10.7109375" customWidth="1"/>
    <col min="2" max="2" width="7.28515625" customWidth="1"/>
    <col min="3" max="3" width="5.42578125" customWidth="1"/>
    <col min="4" max="4" width="46.85546875" customWidth="1"/>
    <col min="5" max="5" width="5.85546875" customWidth="1"/>
    <col min="6" max="6" width="19.42578125" bestFit="1" customWidth="1"/>
    <col min="7" max="7" width="20.28515625" customWidth="1"/>
    <col min="8" max="8" width="4.85546875" customWidth="1"/>
    <col min="9" max="9" width="18.42578125" customWidth="1"/>
    <col min="10" max="10" width="4.7109375" customWidth="1"/>
    <col min="11" max="13" width="13.140625" style="1" customWidth="1"/>
  </cols>
  <sheetData>
    <row r="1" spans="3:9" ht="27" customHeight="1" x14ac:dyDescent="0.4">
      <c r="C1" s="2" t="s">
        <v>152</v>
      </c>
    </row>
    <row r="2" spans="3:9" ht="27" customHeight="1" thickBot="1" x14ac:dyDescent="0.3">
      <c r="C2" s="14" t="s">
        <v>9</v>
      </c>
      <c r="D2" s="15"/>
      <c r="E2" s="16"/>
      <c r="F2" s="17"/>
      <c r="G2" s="16"/>
      <c r="H2" s="16"/>
      <c r="I2" s="16"/>
    </row>
    <row r="3" spans="3:9" ht="27" customHeight="1" thickBot="1" x14ac:dyDescent="0.3">
      <c r="C3" s="18" t="s">
        <v>1</v>
      </c>
      <c r="D3" s="18" t="s">
        <v>2</v>
      </c>
      <c r="E3" s="18" t="s">
        <v>3</v>
      </c>
      <c r="F3" s="18" t="s">
        <v>4</v>
      </c>
      <c r="G3" s="18" t="s">
        <v>5</v>
      </c>
      <c r="H3" s="18"/>
      <c r="I3" s="18" t="s">
        <v>6</v>
      </c>
    </row>
    <row r="4" spans="3:9" ht="27" customHeight="1" x14ac:dyDescent="0.25">
      <c r="C4" s="19">
        <v>1</v>
      </c>
      <c r="D4" s="20" t="s">
        <v>101</v>
      </c>
      <c r="E4" s="21" t="s">
        <v>13</v>
      </c>
      <c r="F4" s="55">
        <v>20</v>
      </c>
      <c r="G4" s="27"/>
      <c r="H4" s="23"/>
      <c r="I4" s="22"/>
    </row>
    <row r="5" spans="3:9" ht="27" customHeight="1" x14ac:dyDescent="0.25">
      <c r="C5" s="19">
        <f t="shared" ref="C5:C10" si="0">C4+1</f>
        <v>2</v>
      </c>
      <c r="D5" s="20" t="s">
        <v>26</v>
      </c>
      <c r="E5" s="21" t="s">
        <v>13</v>
      </c>
      <c r="F5" s="56">
        <v>109</v>
      </c>
      <c r="G5" s="27"/>
      <c r="H5" s="23"/>
      <c r="I5" s="22"/>
    </row>
    <row r="6" spans="3:9" ht="27" customHeight="1" x14ac:dyDescent="0.25">
      <c r="C6" s="19">
        <f t="shared" si="0"/>
        <v>3</v>
      </c>
      <c r="D6" s="20" t="s">
        <v>14</v>
      </c>
      <c r="E6" s="21" t="s">
        <v>13</v>
      </c>
      <c r="F6" s="56">
        <v>11040</v>
      </c>
      <c r="G6" s="27"/>
      <c r="H6" s="23"/>
      <c r="I6" s="22"/>
    </row>
    <row r="7" spans="3:9" ht="27" customHeight="1" x14ac:dyDescent="0.25">
      <c r="C7" s="19">
        <f t="shared" si="0"/>
        <v>4</v>
      </c>
      <c r="D7" s="20" t="s">
        <v>25</v>
      </c>
      <c r="E7" s="21" t="s">
        <v>11</v>
      </c>
      <c r="F7" s="56">
        <v>1</v>
      </c>
      <c r="G7" s="27"/>
      <c r="H7" s="23"/>
      <c r="I7" s="22"/>
    </row>
    <row r="8" spans="3:9" ht="27" customHeight="1" x14ac:dyDescent="0.25">
      <c r="C8" s="19">
        <f t="shared" si="0"/>
        <v>5</v>
      </c>
      <c r="D8" s="20" t="s">
        <v>12</v>
      </c>
      <c r="E8" s="21" t="s">
        <v>11</v>
      </c>
      <c r="F8" s="56">
        <v>1</v>
      </c>
      <c r="G8" s="27"/>
      <c r="H8" s="23"/>
      <c r="I8" s="22"/>
    </row>
    <row r="9" spans="3:9" ht="27" customHeight="1" x14ac:dyDescent="0.25">
      <c r="C9" s="19">
        <f t="shared" si="0"/>
        <v>6</v>
      </c>
      <c r="D9" s="20" t="s">
        <v>27</v>
      </c>
      <c r="E9" s="21" t="s">
        <v>17</v>
      </c>
      <c r="F9" s="57">
        <v>82.5</v>
      </c>
      <c r="G9" s="27"/>
      <c r="H9" s="23"/>
      <c r="I9" s="22"/>
    </row>
    <row r="10" spans="3:9" ht="27" customHeight="1" x14ac:dyDescent="0.25">
      <c r="C10" s="19">
        <f t="shared" si="0"/>
        <v>7</v>
      </c>
      <c r="D10" s="23" t="s">
        <v>102</v>
      </c>
      <c r="E10" s="21" t="s">
        <v>16</v>
      </c>
      <c r="F10" s="56">
        <v>4236</v>
      </c>
      <c r="G10" s="27"/>
      <c r="H10" s="23"/>
      <c r="I10" s="22"/>
    </row>
    <row r="11" spans="3:9" ht="27" customHeight="1" x14ac:dyDescent="0.25">
      <c r="C11" s="19"/>
      <c r="D11" s="23"/>
      <c r="E11" s="21"/>
      <c r="F11" s="28"/>
      <c r="G11" s="23"/>
      <c r="H11" s="23"/>
      <c r="I11" s="22"/>
    </row>
    <row r="12" spans="3:9" ht="27" customHeight="1" x14ac:dyDescent="0.25">
      <c r="C12" s="49" t="s">
        <v>103</v>
      </c>
      <c r="D12" s="96" t="s">
        <v>159</v>
      </c>
      <c r="E12" s="96"/>
      <c r="F12" s="96"/>
      <c r="G12" s="26" t="s">
        <v>8</v>
      </c>
      <c r="H12" s="23"/>
      <c r="I12" s="24"/>
    </row>
    <row r="13" spans="3:9" ht="27" customHeight="1" x14ac:dyDescent="0.25">
      <c r="C13" s="23"/>
      <c r="D13" s="96"/>
      <c r="E13" s="96"/>
      <c r="F13" s="96"/>
      <c r="G13" s="26" t="s">
        <v>104</v>
      </c>
      <c r="H13" s="5"/>
      <c r="I13" s="27"/>
    </row>
    <row r="14" spans="3:9" ht="27" customHeight="1" x14ac:dyDescent="0.25">
      <c r="C14" s="29"/>
      <c r="D14" s="29"/>
      <c r="E14" s="30"/>
      <c r="F14" s="29"/>
      <c r="G14" s="31"/>
      <c r="H14" s="29"/>
      <c r="I14" s="32"/>
    </row>
    <row r="15" spans="3:9" ht="27" customHeight="1" thickBot="1" x14ac:dyDescent="0.3">
      <c r="C15" s="14" t="s">
        <v>18</v>
      </c>
      <c r="D15" s="15"/>
      <c r="E15" s="16"/>
      <c r="F15" s="17"/>
      <c r="G15" s="16"/>
      <c r="H15" s="16"/>
      <c r="I15" s="16"/>
    </row>
    <row r="16" spans="3:9" ht="27" customHeight="1" thickBot="1" x14ac:dyDescent="0.3">
      <c r="C16" s="18" t="s">
        <v>1</v>
      </c>
      <c r="D16" s="18" t="s">
        <v>2</v>
      </c>
      <c r="E16" s="18" t="s">
        <v>3</v>
      </c>
      <c r="F16" s="18" t="s">
        <v>4</v>
      </c>
      <c r="G16" s="18" t="s">
        <v>5</v>
      </c>
      <c r="H16" s="18"/>
      <c r="I16" s="18" t="s">
        <v>6</v>
      </c>
    </row>
    <row r="17" spans="3:9" ht="27" customHeight="1" x14ac:dyDescent="0.25">
      <c r="C17" s="19">
        <v>1</v>
      </c>
      <c r="D17" s="20" t="s">
        <v>105</v>
      </c>
      <c r="E17" s="21" t="s">
        <v>10</v>
      </c>
      <c r="F17" s="56">
        <v>5700</v>
      </c>
      <c r="G17" s="27"/>
      <c r="H17" s="23"/>
      <c r="I17" s="27"/>
    </row>
    <row r="18" spans="3:9" ht="27" customHeight="1" x14ac:dyDescent="0.25">
      <c r="C18" s="19">
        <f>C17+1</f>
        <v>2</v>
      </c>
      <c r="D18" s="20" t="s">
        <v>106</v>
      </c>
      <c r="E18" s="21" t="s">
        <v>10</v>
      </c>
      <c r="F18" s="56">
        <v>8500</v>
      </c>
      <c r="G18" s="27"/>
      <c r="H18" s="23"/>
      <c r="I18" s="27"/>
    </row>
    <row r="19" spans="3:9" ht="27" customHeight="1" x14ac:dyDescent="0.25">
      <c r="C19" s="19">
        <f t="shared" ref="C19:C27" si="1">C18+1</f>
        <v>3</v>
      </c>
      <c r="D19" s="20" t="s">
        <v>107</v>
      </c>
      <c r="E19" s="21" t="s">
        <v>16</v>
      </c>
      <c r="F19" s="56">
        <v>7165</v>
      </c>
      <c r="G19" s="27"/>
      <c r="H19" s="23"/>
      <c r="I19" s="27"/>
    </row>
    <row r="20" spans="3:9" ht="27" customHeight="1" x14ac:dyDescent="0.25">
      <c r="C20" s="19">
        <f t="shared" si="1"/>
        <v>4</v>
      </c>
      <c r="D20" s="20" t="s">
        <v>108</v>
      </c>
      <c r="E20" s="21" t="s">
        <v>16</v>
      </c>
      <c r="F20" s="56">
        <v>6138</v>
      </c>
      <c r="G20" s="27"/>
      <c r="H20" s="23"/>
      <c r="I20" s="27"/>
    </row>
    <row r="21" spans="3:9" ht="27" customHeight="1" x14ac:dyDescent="0.25">
      <c r="C21" s="19">
        <f t="shared" si="1"/>
        <v>5</v>
      </c>
      <c r="D21" s="20" t="s">
        <v>109</v>
      </c>
      <c r="E21" s="21" t="s">
        <v>16</v>
      </c>
      <c r="F21" s="56">
        <v>7165</v>
      </c>
      <c r="G21" s="27"/>
      <c r="H21" s="23"/>
      <c r="I21" s="27"/>
    </row>
    <row r="22" spans="3:9" ht="27" customHeight="1" x14ac:dyDescent="0.25">
      <c r="C22" s="19">
        <f t="shared" si="1"/>
        <v>6</v>
      </c>
      <c r="D22" s="20" t="s">
        <v>19</v>
      </c>
      <c r="E22" s="21" t="s">
        <v>20</v>
      </c>
      <c r="F22" s="56">
        <v>1228</v>
      </c>
      <c r="G22" s="27"/>
      <c r="H22" s="23"/>
      <c r="I22" s="27"/>
    </row>
    <row r="23" spans="3:9" ht="27" customHeight="1" x14ac:dyDescent="0.25">
      <c r="C23" s="19">
        <f t="shared" si="1"/>
        <v>7</v>
      </c>
      <c r="D23" s="20" t="s">
        <v>21</v>
      </c>
      <c r="E23" s="21" t="s">
        <v>13</v>
      </c>
      <c r="F23" s="56">
        <v>3065</v>
      </c>
      <c r="G23" s="27"/>
      <c r="H23" s="23"/>
      <c r="I23" s="27"/>
    </row>
    <row r="24" spans="3:9" ht="27" customHeight="1" x14ac:dyDescent="0.25">
      <c r="C24" s="19">
        <f t="shared" si="1"/>
        <v>8</v>
      </c>
      <c r="D24" s="20" t="s">
        <v>110</v>
      </c>
      <c r="E24" s="21" t="s">
        <v>16</v>
      </c>
      <c r="F24" s="56">
        <v>803</v>
      </c>
      <c r="G24" s="27"/>
      <c r="H24" s="23"/>
      <c r="I24" s="27"/>
    </row>
    <row r="25" spans="3:9" ht="27" customHeight="1" x14ac:dyDescent="0.25">
      <c r="C25" s="19">
        <f t="shared" si="1"/>
        <v>9</v>
      </c>
      <c r="D25" s="20" t="s">
        <v>111</v>
      </c>
      <c r="E25" s="21" t="s">
        <v>11</v>
      </c>
      <c r="F25" s="56">
        <v>2</v>
      </c>
      <c r="G25" s="27"/>
      <c r="H25" s="23"/>
      <c r="I25" s="27"/>
    </row>
    <row r="26" spans="3:9" ht="27" customHeight="1" x14ac:dyDescent="0.25">
      <c r="C26" s="19">
        <f t="shared" si="1"/>
        <v>10</v>
      </c>
      <c r="D26" s="20" t="s">
        <v>28</v>
      </c>
      <c r="E26" s="21" t="s">
        <v>11</v>
      </c>
      <c r="F26" s="56">
        <v>4</v>
      </c>
      <c r="G26" s="27"/>
      <c r="H26" s="23"/>
      <c r="I26" s="27"/>
    </row>
    <row r="27" spans="3:9" ht="27" customHeight="1" x14ac:dyDescent="0.25">
      <c r="C27" s="19">
        <f t="shared" si="1"/>
        <v>11</v>
      </c>
      <c r="D27" s="20" t="s">
        <v>32</v>
      </c>
      <c r="E27" s="21" t="s">
        <v>7</v>
      </c>
      <c r="F27" s="56">
        <v>1</v>
      </c>
      <c r="G27" s="27"/>
      <c r="H27" s="23"/>
      <c r="I27" s="27"/>
    </row>
    <row r="28" spans="3:9" ht="27" customHeight="1" x14ac:dyDescent="0.25">
      <c r="C28" s="21"/>
      <c r="D28" s="23"/>
      <c r="E28" s="21"/>
      <c r="F28" s="28"/>
      <c r="G28" s="23"/>
      <c r="H28" s="23"/>
      <c r="I28" s="23"/>
    </row>
    <row r="29" spans="3:9" ht="27" customHeight="1" x14ac:dyDescent="0.25">
      <c r="C29" s="23"/>
      <c r="D29" s="23"/>
      <c r="E29" s="21"/>
      <c r="F29" s="23"/>
      <c r="G29" s="26" t="s">
        <v>8</v>
      </c>
      <c r="H29" s="23"/>
      <c r="I29" s="24"/>
    </row>
    <row r="30" spans="3:9" ht="27" customHeight="1" x14ac:dyDescent="0.25">
      <c r="C30" s="23"/>
      <c r="D30" s="23"/>
      <c r="E30" s="21"/>
      <c r="F30" s="23"/>
      <c r="G30" s="26"/>
      <c r="H30" s="5"/>
      <c r="I30" s="25"/>
    </row>
    <row r="31" spans="3:9" ht="27" customHeight="1" x14ac:dyDescent="0.4">
      <c r="C31" s="2" t="s">
        <v>152</v>
      </c>
      <c r="D31" s="23"/>
      <c r="E31" s="21"/>
      <c r="F31" s="23"/>
      <c r="G31" s="26"/>
      <c r="H31" s="5"/>
      <c r="I31" s="25"/>
    </row>
    <row r="32" spans="3:9" ht="27" customHeight="1" thickBot="1" x14ac:dyDescent="0.3">
      <c r="C32" s="14" t="s">
        <v>158</v>
      </c>
      <c r="D32" s="15"/>
      <c r="E32" s="16"/>
      <c r="F32" s="17"/>
      <c r="G32" s="16"/>
      <c r="H32" s="16"/>
      <c r="I32" s="16"/>
    </row>
    <row r="33" spans="2:9" ht="27" customHeight="1" thickBot="1" x14ac:dyDescent="0.3">
      <c r="C33" s="18" t="s">
        <v>1</v>
      </c>
      <c r="D33" s="33" t="s">
        <v>2</v>
      </c>
      <c r="E33" s="18" t="s">
        <v>3</v>
      </c>
      <c r="F33" s="18" t="s">
        <v>4</v>
      </c>
      <c r="G33" s="33" t="s">
        <v>5</v>
      </c>
      <c r="H33" s="33"/>
      <c r="I33" s="33" t="s">
        <v>6</v>
      </c>
    </row>
    <row r="34" spans="2:9" ht="27" customHeight="1" x14ac:dyDescent="0.25">
      <c r="C34" s="40"/>
      <c r="D34" s="58" t="s">
        <v>113</v>
      </c>
      <c r="E34" s="40"/>
      <c r="F34" s="40"/>
      <c r="G34" s="85"/>
      <c r="H34" s="85"/>
      <c r="I34" s="85"/>
    </row>
    <row r="35" spans="2:9" ht="27" customHeight="1" x14ac:dyDescent="0.25">
      <c r="B35" s="46"/>
      <c r="C35" s="19">
        <v>1</v>
      </c>
      <c r="D35" s="20" t="s">
        <v>114</v>
      </c>
      <c r="E35" s="21" t="s">
        <v>13</v>
      </c>
      <c r="F35" s="28">
        <v>553</v>
      </c>
      <c r="G35" s="24"/>
      <c r="H35" s="34"/>
      <c r="I35" s="24"/>
    </row>
    <row r="36" spans="2:9" ht="27" customHeight="1" x14ac:dyDescent="0.25">
      <c r="B36" s="46"/>
      <c r="C36" s="19">
        <v>2</v>
      </c>
      <c r="D36" s="20" t="s">
        <v>115</v>
      </c>
      <c r="E36" s="21" t="s">
        <v>11</v>
      </c>
      <c r="F36" s="28">
        <v>4</v>
      </c>
      <c r="G36" s="27"/>
      <c r="H36" s="34"/>
      <c r="I36" s="27"/>
    </row>
    <row r="37" spans="2:9" ht="27" customHeight="1" x14ac:dyDescent="0.25">
      <c r="B37" s="46"/>
      <c r="C37" s="19">
        <v>3</v>
      </c>
      <c r="D37" s="20" t="s">
        <v>116</v>
      </c>
      <c r="E37" s="21" t="s">
        <v>11</v>
      </c>
      <c r="F37" s="28">
        <v>1</v>
      </c>
      <c r="G37" s="27"/>
      <c r="H37" s="34"/>
      <c r="I37" s="27"/>
    </row>
    <row r="38" spans="2:9" ht="27" customHeight="1" x14ac:dyDescent="0.25">
      <c r="B38" s="46"/>
      <c r="C38" s="19"/>
      <c r="D38" s="59" t="s">
        <v>117</v>
      </c>
      <c r="E38" s="21"/>
      <c r="F38" s="28"/>
      <c r="G38" s="25"/>
      <c r="H38" s="34"/>
      <c r="I38" s="25"/>
    </row>
    <row r="39" spans="2:9" ht="27" customHeight="1" x14ac:dyDescent="0.25">
      <c r="B39" s="46"/>
      <c r="C39" s="19">
        <f>C37+1</f>
        <v>4</v>
      </c>
      <c r="D39" s="20" t="s">
        <v>105</v>
      </c>
      <c r="E39" s="21" t="s">
        <v>10</v>
      </c>
      <c r="F39" s="28">
        <v>188000</v>
      </c>
      <c r="G39" s="24"/>
      <c r="H39" s="34"/>
      <c r="I39" s="24"/>
    </row>
    <row r="40" spans="2:9" ht="27" customHeight="1" x14ac:dyDescent="0.25">
      <c r="B40" s="46"/>
      <c r="C40" s="19">
        <f t="shared" ref="C40:C66" si="2">C39+1</f>
        <v>5</v>
      </c>
      <c r="D40" s="20" t="s">
        <v>118</v>
      </c>
      <c r="E40" s="21" t="s">
        <v>10</v>
      </c>
      <c r="F40" s="28">
        <v>127000</v>
      </c>
      <c r="G40" s="27"/>
      <c r="H40" s="34"/>
      <c r="I40" s="27"/>
    </row>
    <row r="41" spans="2:9" ht="27" customHeight="1" x14ac:dyDescent="0.25">
      <c r="B41" s="46"/>
      <c r="C41" s="19">
        <f t="shared" si="2"/>
        <v>6</v>
      </c>
      <c r="D41" s="20" t="s">
        <v>119</v>
      </c>
      <c r="E41" s="21" t="s">
        <v>16</v>
      </c>
      <c r="F41" s="28">
        <v>1545</v>
      </c>
      <c r="G41" s="27"/>
      <c r="H41" s="34"/>
      <c r="I41" s="27"/>
    </row>
    <row r="42" spans="2:9" ht="27" customHeight="1" x14ac:dyDescent="0.25">
      <c r="B42" s="46"/>
      <c r="C42" s="19">
        <f>C41+1</f>
        <v>7</v>
      </c>
      <c r="D42" s="20" t="s">
        <v>120</v>
      </c>
      <c r="E42" s="21" t="s">
        <v>11</v>
      </c>
      <c r="F42" s="28">
        <v>2</v>
      </c>
      <c r="G42" s="27"/>
      <c r="H42" s="34"/>
      <c r="I42" s="27"/>
    </row>
    <row r="43" spans="2:9" ht="27" customHeight="1" x14ac:dyDescent="0.25">
      <c r="B43" s="46"/>
      <c r="C43" s="19">
        <f>C42+1</f>
        <v>8</v>
      </c>
      <c r="D43" s="20" t="s">
        <v>121</v>
      </c>
      <c r="E43" s="21" t="s">
        <v>16</v>
      </c>
      <c r="F43" s="28">
        <v>339</v>
      </c>
      <c r="G43" s="27"/>
      <c r="H43" s="34"/>
      <c r="I43" s="27"/>
    </row>
    <row r="44" spans="2:9" ht="27" customHeight="1" x14ac:dyDescent="0.25">
      <c r="B44" s="46"/>
      <c r="C44" s="19">
        <f t="shared" ref="C44:C45" si="3">C43+1</f>
        <v>9</v>
      </c>
      <c r="D44" s="20" t="s">
        <v>122</v>
      </c>
      <c r="E44" s="21" t="s">
        <v>10</v>
      </c>
      <c r="F44" s="28">
        <v>20</v>
      </c>
      <c r="G44" s="27"/>
      <c r="H44" s="34"/>
      <c r="I44" s="27"/>
    </row>
    <row r="45" spans="2:9" ht="27" customHeight="1" x14ac:dyDescent="0.25">
      <c r="B45" s="46"/>
      <c r="C45" s="19">
        <f t="shared" si="3"/>
        <v>10</v>
      </c>
      <c r="D45" s="20" t="s">
        <v>123</v>
      </c>
      <c r="E45" s="21" t="s">
        <v>10</v>
      </c>
      <c r="F45" s="28">
        <v>43645</v>
      </c>
      <c r="G45" s="27"/>
      <c r="H45" s="34"/>
      <c r="I45" s="27"/>
    </row>
    <row r="46" spans="2:9" ht="27" customHeight="1" x14ac:dyDescent="0.25">
      <c r="B46" s="46"/>
      <c r="C46" s="19"/>
      <c r="D46" s="59" t="s">
        <v>124</v>
      </c>
      <c r="E46" s="21"/>
      <c r="F46" s="28"/>
      <c r="G46" s="22"/>
      <c r="H46" s="34"/>
      <c r="I46" s="22"/>
    </row>
    <row r="47" spans="2:9" ht="27" customHeight="1" x14ac:dyDescent="0.25">
      <c r="B47" s="46"/>
      <c r="C47" s="19">
        <f>C45+1</f>
        <v>11</v>
      </c>
      <c r="D47" s="20" t="s">
        <v>105</v>
      </c>
      <c r="E47" s="21" t="s">
        <v>10</v>
      </c>
      <c r="F47" s="28">
        <v>10000</v>
      </c>
      <c r="G47" s="24"/>
      <c r="H47" s="34"/>
      <c r="I47" s="24"/>
    </row>
    <row r="48" spans="2:9" ht="27" customHeight="1" x14ac:dyDescent="0.25">
      <c r="B48" s="46"/>
      <c r="C48" s="19">
        <f t="shared" si="2"/>
        <v>12</v>
      </c>
      <c r="D48" s="20" t="s">
        <v>118</v>
      </c>
      <c r="E48" s="21" t="s">
        <v>10</v>
      </c>
      <c r="F48" s="28">
        <v>7300</v>
      </c>
      <c r="G48" s="27"/>
      <c r="H48" s="34"/>
      <c r="I48" s="27"/>
    </row>
    <row r="49" spans="2:9" ht="27" customHeight="1" x14ac:dyDescent="0.25">
      <c r="B49" s="46"/>
      <c r="C49" s="19">
        <f t="shared" si="2"/>
        <v>13</v>
      </c>
      <c r="D49" s="20" t="s">
        <v>119</v>
      </c>
      <c r="E49" s="21" t="s">
        <v>16</v>
      </c>
      <c r="F49" s="28">
        <v>1043</v>
      </c>
      <c r="G49" s="27"/>
      <c r="H49" s="34"/>
      <c r="I49" s="27"/>
    </row>
    <row r="50" spans="2:9" ht="27" customHeight="1" x14ac:dyDescent="0.25">
      <c r="B50" s="46"/>
      <c r="C50" s="19">
        <f t="shared" si="2"/>
        <v>14</v>
      </c>
      <c r="D50" s="20" t="s">
        <v>125</v>
      </c>
      <c r="E50" s="21" t="s">
        <v>16</v>
      </c>
      <c r="F50" s="28">
        <v>80</v>
      </c>
      <c r="G50" s="27"/>
      <c r="H50" s="34"/>
      <c r="I50" s="27"/>
    </row>
    <row r="51" spans="2:9" ht="27" customHeight="1" x14ac:dyDescent="0.25">
      <c r="B51" s="46"/>
      <c r="C51" s="19">
        <f t="shared" si="2"/>
        <v>15</v>
      </c>
      <c r="D51" s="20" t="s">
        <v>126</v>
      </c>
      <c r="E51" s="21" t="s">
        <v>16</v>
      </c>
      <c r="F51" s="28">
        <v>366</v>
      </c>
      <c r="G51" s="27"/>
      <c r="H51" s="34"/>
      <c r="I51" s="27"/>
    </row>
    <row r="52" spans="2:9" ht="27" customHeight="1" x14ac:dyDescent="0.25">
      <c r="B52" s="46"/>
      <c r="C52" s="19">
        <f t="shared" si="2"/>
        <v>16</v>
      </c>
      <c r="D52" s="20" t="s">
        <v>127</v>
      </c>
      <c r="E52" s="21" t="s">
        <v>16</v>
      </c>
      <c r="F52" s="28">
        <v>297</v>
      </c>
      <c r="G52" s="27"/>
      <c r="H52" s="34"/>
      <c r="I52" s="27"/>
    </row>
    <row r="53" spans="2:9" ht="27" customHeight="1" x14ac:dyDescent="0.25">
      <c r="B53" s="46"/>
      <c r="C53" s="19">
        <f t="shared" si="2"/>
        <v>17</v>
      </c>
      <c r="D53" s="20" t="s">
        <v>128</v>
      </c>
      <c r="E53" s="21" t="s">
        <v>16</v>
      </c>
      <c r="F53" s="28">
        <v>586</v>
      </c>
      <c r="G53" s="27"/>
      <c r="H53" s="34"/>
      <c r="I53" s="27"/>
    </row>
    <row r="54" spans="2:9" ht="27" customHeight="1" x14ac:dyDescent="0.25">
      <c r="B54" s="46"/>
      <c r="C54" s="19">
        <f t="shared" si="2"/>
        <v>18</v>
      </c>
      <c r="D54" s="20" t="s">
        <v>129</v>
      </c>
      <c r="E54" s="21" t="s">
        <v>11</v>
      </c>
      <c r="F54" s="28">
        <v>1</v>
      </c>
      <c r="G54" s="27"/>
      <c r="H54" s="34"/>
      <c r="I54" s="27"/>
    </row>
    <row r="55" spans="2:9" ht="27" customHeight="1" x14ac:dyDescent="0.25">
      <c r="B55" s="46"/>
      <c r="C55" s="19">
        <f t="shared" si="2"/>
        <v>19</v>
      </c>
      <c r="D55" s="20" t="s">
        <v>130</v>
      </c>
      <c r="E55" s="21" t="s">
        <v>11</v>
      </c>
      <c r="F55" s="28">
        <v>1</v>
      </c>
      <c r="G55" s="27"/>
      <c r="H55" s="34"/>
      <c r="I55" s="27"/>
    </row>
    <row r="56" spans="2:9" ht="27" customHeight="1" x14ac:dyDescent="0.25">
      <c r="B56" s="46"/>
      <c r="C56" s="19">
        <f t="shared" si="2"/>
        <v>20</v>
      </c>
      <c r="D56" s="20" t="s">
        <v>131</v>
      </c>
      <c r="E56" s="21" t="s">
        <v>13</v>
      </c>
      <c r="F56" s="28">
        <v>47</v>
      </c>
      <c r="G56" s="27"/>
      <c r="H56" s="34"/>
      <c r="I56" s="27"/>
    </row>
    <row r="57" spans="2:9" ht="27" customHeight="1" x14ac:dyDescent="0.25">
      <c r="B57" s="46"/>
      <c r="C57" s="19">
        <f t="shared" si="2"/>
        <v>21</v>
      </c>
      <c r="D57" s="20" t="s">
        <v>132</v>
      </c>
      <c r="E57" s="21" t="s">
        <v>11</v>
      </c>
      <c r="F57" s="28">
        <v>1</v>
      </c>
      <c r="G57" s="40"/>
      <c r="H57" s="40"/>
      <c r="I57" s="40"/>
    </row>
    <row r="58" spans="2:9" ht="27" customHeight="1" x14ac:dyDescent="0.4">
      <c r="B58" s="46"/>
      <c r="C58" s="2" t="s">
        <v>152</v>
      </c>
      <c r="D58" s="23"/>
      <c r="E58" s="21"/>
      <c r="F58" s="23"/>
      <c r="G58" s="26"/>
      <c r="H58" s="5"/>
      <c r="I58" s="25"/>
    </row>
    <row r="59" spans="2:9" ht="27" customHeight="1" thickBot="1" x14ac:dyDescent="0.3">
      <c r="B59" s="46"/>
      <c r="C59" s="14" t="s">
        <v>157</v>
      </c>
      <c r="D59" s="15"/>
      <c r="E59" s="16"/>
      <c r="F59" s="17"/>
      <c r="G59" s="16"/>
      <c r="H59" s="16"/>
      <c r="I59" s="16"/>
    </row>
    <row r="60" spans="2:9" ht="27" customHeight="1" thickBot="1" x14ac:dyDescent="0.3">
      <c r="B60" s="46"/>
      <c r="C60" s="18" t="s">
        <v>1</v>
      </c>
      <c r="D60" s="33" t="s">
        <v>2</v>
      </c>
      <c r="E60" s="18" t="s">
        <v>3</v>
      </c>
      <c r="F60" s="18" t="s">
        <v>4</v>
      </c>
      <c r="G60" s="33" t="s">
        <v>5</v>
      </c>
      <c r="H60" s="33"/>
      <c r="I60" s="33" t="s">
        <v>6</v>
      </c>
    </row>
    <row r="61" spans="2:9" ht="27" customHeight="1" x14ac:dyDescent="0.25">
      <c r="B61" s="46"/>
      <c r="C61" s="19"/>
      <c r="D61" s="59" t="s">
        <v>133</v>
      </c>
      <c r="E61" s="21"/>
      <c r="F61" s="28"/>
      <c r="G61" s="22"/>
      <c r="H61" s="34"/>
      <c r="I61" s="22"/>
    </row>
    <row r="62" spans="2:9" ht="27" customHeight="1" x14ac:dyDescent="0.25">
      <c r="B62" s="46"/>
      <c r="C62" s="19">
        <f>C57+1</f>
        <v>22</v>
      </c>
      <c r="D62" s="20" t="s">
        <v>105</v>
      </c>
      <c r="E62" s="21" t="s">
        <v>10</v>
      </c>
      <c r="F62" s="28">
        <v>21000</v>
      </c>
      <c r="G62" s="24"/>
      <c r="H62" s="34"/>
      <c r="I62" s="24"/>
    </row>
    <row r="63" spans="2:9" ht="27" customHeight="1" x14ac:dyDescent="0.25">
      <c r="B63" s="46"/>
      <c r="C63" s="19">
        <f t="shared" si="2"/>
        <v>23</v>
      </c>
      <c r="D63" s="20" t="s">
        <v>118</v>
      </c>
      <c r="E63" s="21" t="s">
        <v>10</v>
      </c>
      <c r="F63" s="28">
        <v>21000</v>
      </c>
      <c r="G63" s="27"/>
      <c r="H63" s="34"/>
      <c r="I63" s="27"/>
    </row>
    <row r="64" spans="2:9" ht="27" customHeight="1" x14ac:dyDescent="0.25">
      <c r="B64" s="46"/>
      <c r="C64" s="19">
        <f t="shared" si="2"/>
        <v>24</v>
      </c>
      <c r="D64" s="20" t="s">
        <v>119</v>
      </c>
      <c r="E64" s="21" t="s">
        <v>16</v>
      </c>
      <c r="F64" s="28">
        <v>604</v>
      </c>
      <c r="G64" s="27"/>
      <c r="H64" s="34"/>
      <c r="I64" s="27"/>
    </row>
    <row r="65" spans="2:9" ht="27" customHeight="1" x14ac:dyDescent="0.25">
      <c r="B65" s="46"/>
      <c r="C65" s="19">
        <f t="shared" si="2"/>
        <v>25</v>
      </c>
      <c r="D65" s="20" t="s">
        <v>134</v>
      </c>
      <c r="E65" s="21" t="s">
        <v>10</v>
      </c>
      <c r="F65" s="28">
        <v>30</v>
      </c>
      <c r="G65" s="27"/>
      <c r="H65" s="34"/>
      <c r="I65" s="27"/>
    </row>
    <row r="66" spans="2:9" ht="27" customHeight="1" x14ac:dyDescent="0.25">
      <c r="B66" s="46"/>
      <c r="C66" s="19">
        <f t="shared" si="2"/>
        <v>26</v>
      </c>
      <c r="D66" s="20" t="s">
        <v>135</v>
      </c>
      <c r="E66" s="21" t="s">
        <v>7</v>
      </c>
      <c r="F66" s="28">
        <v>1</v>
      </c>
      <c r="G66" s="27"/>
      <c r="H66" s="34"/>
      <c r="I66" s="27"/>
    </row>
    <row r="67" spans="2:9" ht="27" customHeight="1" x14ac:dyDescent="0.25">
      <c r="B67" s="46"/>
      <c r="C67" s="19"/>
      <c r="D67" s="59" t="s">
        <v>136</v>
      </c>
      <c r="E67" s="21"/>
      <c r="F67" s="28"/>
      <c r="G67" s="25"/>
      <c r="H67" s="34"/>
      <c r="I67" s="25"/>
    </row>
    <row r="68" spans="2:9" ht="27" customHeight="1" x14ac:dyDescent="0.25">
      <c r="B68" s="46"/>
      <c r="C68" s="19">
        <f>C66+1</f>
        <v>27</v>
      </c>
      <c r="D68" s="20" t="s">
        <v>105</v>
      </c>
      <c r="E68" s="21" t="s">
        <v>10</v>
      </c>
      <c r="F68" s="28">
        <v>15500</v>
      </c>
      <c r="G68" s="24"/>
      <c r="H68" s="34"/>
      <c r="I68" s="24"/>
    </row>
    <row r="69" spans="2:9" ht="27" customHeight="1" x14ac:dyDescent="0.25">
      <c r="B69" s="46"/>
      <c r="C69" s="19">
        <f t="shared" ref="C69:C71" si="4">C68+1</f>
        <v>28</v>
      </c>
      <c r="D69" s="20" t="s">
        <v>118</v>
      </c>
      <c r="E69" s="21" t="s">
        <v>10</v>
      </c>
      <c r="F69" s="28">
        <v>15500</v>
      </c>
      <c r="G69" s="27"/>
      <c r="H69" s="34"/>
      <c r="I69" s="27"/>
    </row>
    <row r="70" spans="2:9" ht="27" customHeight="1" x14ac:dyDescent="0.25">
      <c r="B70" s="46"/>
      <c r="C70" s="19">
        <f t="shared" si="4"/>
        <v>29</v>
      </c>
      <c r="D70" s="20" t="s">
        <v>119</v>
      </c>
      <c r="E70" s="21" t="s">
        <v>16</v>
      </c>
      <c r="F70" s="28">
        <v>604</v>
      </c>
      <c r="G70" s="27"/>
      <c r="H70" s="34"/>
      <c r="I70" s="27"/>
    </row>
    <row r="71" spans="2:9" ht="27" customHeight="1" x14ac:dyDescent="0.25">
      <c r="B71" s="46"/>
      <c r="C71" s="19">
        <f t="shared" si="4"/>
        <v>30</v>
      </c>
      <c r="D71" s="20" t="s">
        <v>137</v>
      </c>
      <c r="E71" s="21" t="s">
        <v>16</v>
      </c>
      <c r="F71" s="28">
        <v>2880</v>
      </c>
      <c r="G71" s="27"/>
      <c r="H71" s="34"/>
      <c r="I71" s="27"/>
    </row>
    <row r="72" spans="2:9" ht="27" customHeight="1" x14ac:dyDescent="0.25">
      <c r="B72" s="46"/>
      <c r="C72" s="19"/>
      <c r="D72" s="59" t="s">
        <v>138</v>
      </c>
      <c r="E72" s="21"/>
      <c r="F72" s="28"/>
      <c r="G72" s="25"/>
      <c r="H72" s="34"/>
      <c r="I72" s="25"/>
    </row>
    <row r="73" spans="2:9" ht="27" customHeight="1" x14ac:dyDescent="0.25">
      <c r="B73" s="46"/>
      <c r="C73" s="19">
        <f>C71+1</f>
        <v>31</v>
      </c>
      <c r="D73" s="20" t="s">
        <v>105</v>
      </c>
      <c r="E73" s="21" t="s">
        <v>10</v>
      </c>
      <c r="F73" s="28">
        <v>792</v>
      </c>
      <c r="G73" s="24"/>
      <c r="H73" s="34"/>
      <c r="I73" s="24"/>
    </row>
    <row r="74" spans="2:9" ht="27" customHeight="1" x14ac:dyDescent="0.25">
      <c r="B74" s="46"/>
      <c r="C74" s="19">
        <f>C73+1</f>
        <v>32</v>
      </c>
      <c r="D74" s="20" t="s">
        <v>106</v>
      </c>
      <c r="E74" s="21" t="s">
        <v>10</v>
      </c>
      <c r="F74" s="28">
        <v>61</v>
      </c>
      <c r="G74" s="27"/>
      <c r="H74" s="34"/>
      <c r="I74" s="27"/>
    </row>
    <row r="75" spans="2:9" ht="27" customHeight="1" x14ac:dyDescent="0.25">
      <c r="B75" s="46"/>
      <c r="C75" s="19">
        <f>C74+1</f>
        <v>33</v>
      </c>
      <c r="D75" s="20" t="s">
        <v>139</v>
      </c>
      <c r="E75" s="21" t="s">
        <v>13</v>
      </c>
      <c r="F75" s="28">
        <v>443</v>
      </c>
      <c r="G75" s="27"/>
      <c r="H75" s="34"/>
      <c r="I75" s="27"/>
    </row>
    <row r="76" spans="2:9" ht="27" customHeight="1" x14ac:dyDescent="0.25">
      <c r="B76" s="46"/>
      <c r="C76" s="19"/>
      <c r="D76" s="59" t="s">
        <v>140</v>
      </c>
      <c r="E76" s="21"/>
      <c r="F76" s="28"/>
      <c r="G76" s="25"/>
      <c r="H76" s="34"/>
      <c r="I76" s="25"/>
    </row>
    <row r="77" spans="2:9" ht="27" customHeight="1" x14ac:dyDescent="0.25">
      <c r="B77" s="46"/>
      <c r="C77" s="19">
        <f>C75+1</f>
        <v>34</v>
      </c>
      <c r="D77" s="20" t="s">
        <v>105</v>
      </c>
      <c r="E77" s="21" t="s">
        <v>10</v>
      </c>
      <c r="F77" s="28">
        <v>2088</v>
      </c>
      <c r="G77" s="24"/>
      <c r="H77" s="34"/>
      <c r="I77" s="24"/>
    </row>
    <row r="78" spans="2:9" ht="27" customHeight="1" x14ac:dyDescent="0.25">
      <c r="B78" s="46"/>
      <c r="C78" s="19">
        <f>C77+1</f>
        <v>35</v>
      </c>
      <c r="D78" s="20" t="s">
        <v>106</v>
      </c>
      <c r="E78" s="21" t="s">
        <v>10</v>
      </c>
      <c r="F78" s="28">
        <v>137</v>
      </c>
      <c r="G78" s="27"/>
      <c r="H78" s="34"/>
      <c r="I78" s="27"/>
    </row>
    <row r="79" spans="2:9" ht="27" customHeight="1" x14ac:dyDescent="0.25">
      <c r="C79" s="19">
        <f>C78+1</f>
        <v>36</v>
      </c>
      <c r="D79" s="20" t="s">
        <v>119</v>
      </c>
      <c r="E79" s="21" t="s">
        <v>13</v>
      </c>
      <c r="F79" s="28">
        <v>275</v>
      </c>
      <c r="G79" s="27"/>
      <c r="H79" s="34"/>
      <c r="I79" s="27"/>
    </row>
    <row r="80" spans="2:9" ht="27" customHeight="1" x14ac:dyDescent="0.25">
      <c r="C80" s="19"/>
      <c r="D80" s="20"/>
      <c r="E80" s="21"/>
      <c r="F80" s="28"/>
      <c r="G80" s="25"/>
      <c r="H80" s="34"/>
      <c r="I80" s="25"/>
    </row>
    <row r="81" spans="3:9" ht="27" customHeight="1" x14ac:dyDescent="0.25">
      <c r="C81" s="19"/>
      <c r="D81" s="20"/>
      <c r="E81" s="21"/>
      <c r="F81" s="28"/>
      <c r="G81" s="26" t="s">
        <v>8</v>
      </c>
      <c r="H81" s="23"/>
      <c r="I81" s="24"/>
    </row>
    <row r="82" spans="3:9" ht="27" customHeight="1" thickBot="1" x14ac:dyDescent="0.3">
      <c r="C82" s="14" t="s">
        <v>22</v>
      </c>
      <c r="D82" s="15"/>
      <c r="E82" s="16"/>
      <c r="F82" s="17"/>
      <c r="G82" s="16"/>
      <c r="H82" s="16"/>
      <c r="I82" s="16"/>
    </row>
    <row r="83" spans="3:9" ht="27" customHeight="1" thickBot="1" x14ac:dyDescent="0.3">
      <c r="C83" s="18" t="s">
        <v>1</v>
      </c>
      <c r="D83" s="33" t="s">
        <v>2</v>
      </c>
      <c r="E83" s="18" t="s">
        <v>3</v>
      </c>
      <c r="F83" s="18" t="s">
        <v>4</v>
      </c>
      <c r="G83" s="18" t="s">
        <v>5</v>
      </c>
      <c r="H83" s="18"/>
      <c r="I83" s="18" t="s">
        <v>6</v>
      </c>
    </row>
    <row r="84" spans="3:9" ht="27" customHeight="1" x14ac:dyDescent="0.25">
      <c r="C84" s="19">
        <v>1</v>
      </c>
      <c r="D84" s="20" t="s">
        <v>141</v>
      </c>
      <c r="E84" s="21" t="s">
        <v>13</v>
      </c>
      <c r="F84" s="28">
        <v>1382</v>
      </c>
      <c r="G84" s="27"/>
      <c r="H84" s="23"/>
      <c r="I84" s="27"/>
    </row>
    <row r="85" spans="3:9" ht="27" customHeight="1" x14ac:dyDescent="0.25">
      <c r="C85" s="19">
        <v>2</v>
      </c>
      <c r="D85" s="20" t="s">
        <v>142</v>
      </c>
      <c r="E85" s="21" t="s">
        <v>13</v>
      </c>
      <c r="F85" s="28">
        <v>274</v>
      </c>
      <c r="G85" s="27"/>
      <c r="H85" s="23"/>
      <c r="I85" s="27"/>
    </row>
    <row r="86" spans="3:9" ht="27" customHeight="1" x14ac:dyDescent="0.25">
      <c r="C86" s="19">
        <v>3</v>
      </c>
      <c r="D86" s="20" t="s">
        <v>23</v>
      </c>
      <c r="E86" s="21" t="s">
        <v>13</v>
      </c>
      <c r="F86" s="28">
        <v>1754</v>
      </c>
      <c r="G86" s="27"/>
      <c r="H86" s="23"/>
      <c r="I86" s="27"/>
    </row>
    <row r="87" spans="3:9" ht="27" customHeight="1" x14ac:dyDescent="0.25">
      <c r="C87" s="19">
        <v>4</v>
      </c>
      <c r="D87" s="20" t="s">
        <v>29</v>
      </c>
      <c r="E87" s="21" t="s">
        <v>11</v>
      </c>
      <c r="F87" s="28">
        <v>3</v>
      </c>
      <c r="G87" s="27"/>
      <c r="H87" s="23"/>
      <c r="I87" s="27"/>
    </row>
    <row r="88" spans="3:9" ht="27" customHeight="1" x14ac:dyDescent="0.25">
      <c r="C88" s="19">
        <v>5</v>
      </c>
      <c r="D88" s="20" t="s">
        <v>30</v>
      </c>
      <c r="E88" s="21" t="s">
        <v>11</v>
      </c>
      <c r="F88" s="28">
        <v>1</v>
      </c>
      <c r="G88" s="27"/>
      <c r="H88" s="23"/>
      <c r="I88" s="27"/>
    </row>
    <row r="89" spans="3:9" ht="27" customHeight="1" x14ac:dyDescent="0.25">
      <c r="C89" s="19">
        <v>6</v>
      </c>
      <c r="D89" s="20" t="s">
        <v>143</v>
      </c>
      <c r="E89" s="21" t="s">
        <v>11</v>
      </c>
      <c r="F89" s="28">
        <v>4</v>
      </c>
      <c r="G89" s="27"/>
      <c r="H89" s="23"/>
      <c r="I89" s="27"/>
    </row>
    <row r="90" spans="3:9" ht="27" customHeight="1" x14ac:dyDescent="0.25">
      <c r="C90" s="19">
        <v>7</v>
      </c>
      <c r="D90" s="20" t="s">
        <v>144</v>
      </c>
      <c r="E90" s="21" t="s">
        <v>11</v>
      </c>
      <c r="F90" s="28">
        <v>3</v>
      </c>
      <c r="G90" s="27"/>
      <c r="H90" s="23"/>
      <c r="I90" s="27"/>
    </row>
    <row r="91" spans="3:9" ht="27" customHeight="1" x14ac:dyDescent="0.25">
      <c r="C91" s="19">
        <v>8</v>
      </c>
      <c r="D91" s="20" t="s">
        <v>145</v>
      </c>
      <c r="E91" s="21" t="s">
        <v>13</v>
      </c>
      <c r="F91" s="28">
        <v>236</v>
      </c>
      <c r="G91" s="27"/>
      <c r="H91" s="23"/>
      <c r="I91" s="27"/>
    </row>
    <row r="92" spans="3:9" ht="27" customHeight="1" x14ac:dyDescent="0.25">
      <c r="C92" s="19">
        <v>9</v>
      </c>
      <c r="D92" s="20" t="s">
        <v>146</v>
      </c>
      <c r="E92" s="21" t="s">
        <v>7</v>
      </c>
      <c r="F92" s="28">
        <v>1</v>
      </c>
      <c r="G92" s="27"/>
      <c r="H92" s="23"/>
      <c r="I92" s="27"/>
    </row>
    <row r="93" spans="3:9" ht="27" customHeight="1" x14ac:dyDescent="0.25">
      <c r="C93" s="19">
        <v>10</v>
      </c>
      <c r="D93" s="20" t="s">
        <v>147</v>
      </c>
      <c r="E93" s="21" t="s">
        <v>13</v>
      </c>
      <c r="F93" s="21">
        <v>98</v>
      </c>
      <c r="G93" s="27"/>
      <c r="H93" s="23"/>
      <c r="I93" s="27"/>
    </row>
    <row r="94" spans="3:9" ht="27" customHeight="1" x14ac:dyDescent="0.25">
      <c r="C94" s="19">
        <v>11</v>
      </c>
      <c r="D94" s="20" t="s">
        <v>148</v>
      </c>
      <c r="E94" s="21" t="s">
        <v>11</v>
      </c>
      <c r="F94" s="28">
        <v>1</v>
      </c>
      <c r="G94" s="27"/>
      <c r="H94" s="23"/>
      <c r="I94" s="27"/>
    </row>
    <row r="95" spans="3:9" ht="27" customHeight="1" x14ac:dyDescent="0.25">
      <c r="C95" s="19">
        <v>12</v>
      </c>
      <c r="D95" s="20" t="s">
        <v>149</v>
      </c>
      <c r="E95" s="21" t="s">
        <v>13</v>
      </c>
      <c r="F95" s="28">
        <v>100</v>
      </c>
      <c r="G95" s="27"/>
      <c r="H95" s="23"/>
      <c r="I95" s="27"/>
    </row>
    <row r="96" spans="3:9" ht="27" customHeight="1" x14ac:dyDescent="0.25">
      <c r="C96" s="19">
        <f>C95+1</f>
        <v>13</v>
      </c>
      <c r="D96" s="20" t="s">
        <v>62</v>
      </c>
      <c r="E96" s="21" t="s">
        <v>11</v>
      </c>
      <c r="F96" s="28">
        <v>1</v>
      </c>
      <c r="G96" s="27"/>
      <c r="H96" s="23"/>
      <c r="I96" s="27"/>
    </row>
    <row r="97" spans="3:9" ht="27" customHeight="1" x14ac:dyDescent="0.25">
      <c r="C97" s="19">
        <f t="shared" ref="C97:C98" si="5">C96+1</f>
        <v>14</v>
      </c>
      <c r="D97" s="20" t="s">
        <v>150</v>
      </c>
      <c r="E97" s="21" t="s">
        <v>11</v>
      </c>
      <c r="F97" s="28">
        <v>1</v>
      </c>
      <c r="G97" s="27"/>
      <c r="H97" s="23"/>
      <c r="I97" s="27"/>
    </row>
    <row r="98" spans="3:9" ht="27" customHeight="1" x14ac:dyDescent="0.25">
      <c r="C98" s="19">
        <f t="shared" si="5"/>
        <v>15</v>
      </c>
      <c r="D98" s="20" t="s">
        <v>151</v>
      </c>
      <c r="E98" s="21" t="s">
        <v>83</v>
      </c>
      <c r="F98" s="28">
        <v>2.2999999999999998</v>
      </c>
      <c r="G98" s="27"/>
      <c r="H98" s="23"/>
      <c r="I98" s="27"/>
    </row>
    <row r="99" spans="3:9" ht="27" customHeight="1" x14ac:dyDescent="0.25">
      <c r="C99" s="19"/>
      <c r="D99" s="20"/>
      <c r="E99" s="21"/>
      <c r="F99" s="28"/>
      <c r="G99" s="25"/>
      <c r="H99" s="23"/>
      <c r="I99" s="25"/>
    </row>
    <row r="100" spans="3:9" ht="27" customHeight="1" x14ac:dyDescent="0.25">
      <c r="C100" s="21"/>
      <c r="D100" s="23"/>
      <c r="E100" s="21"/>
      <c r="F100" s="21"/>
      <c r="G100" s="26" t="s">
        <v>8</v>
      </c>
      <c r="H100" s="23"/>
      <c r="I100" s="24"/>
    </row>
    <row r="101" spans="3:9" ht="27" customHeight="1" x14ac:dyDescent="0.4">
      <c r="C101" s="2" t="s">
        <v>152</v>
      </c>
      <c r="D101" s="23"/>
      <c r="E101" s="21"/>
      <c r="F101" s="21"/>
      <c r="G101" s="26"/>
      <c r="H101" s="23"/>
      <c r="I101" s="25"/>
    </row>
    <row r="102" spans="3:9" ht="27" customHeight="1" thickBot="1" x14ac:dyDescent="0.3">
      <c r="C102" s="14" t="s">
        <v>91</v>
      </c>
      <c r="D102" s="15"/>
      <c r="E102" s="16"/>
      <c r="F102" s="17"/>
      <c r="G102" s="16"/>
      <c r="H102" s="16"/>
      <c r="I102" s="16"/>
    </row>
    <row r="103" spans="3:9" ht="27" customHeight="1" thickBot="1" x14ac:dyDescent="0.3">
      <c r="C103" s="18" t="s">
        <v>1</v>
      </c>
      <c r="D103" s="33" t="s">
        <v>2</v>
      </c>
      <c r="E103" s="18" t="s">
        <v>3</v>
      </c>
      <c r="F103" s="18" t="s">
        <v>4</v>
      </c>
      <c r="G103" s="18" t="s">
        <v>5</v>
      </c>
      <c r="H103" s="18"/>
      <c r="I103" s="18" t="s">
        <v>6</v>
      </c>
    </row>
    <row r="104" spans="3:9" ht="27" customHeight="1" x14ac:dyDescent="0.25">
      <c r="C104" s="21">
        <v>1</v>
      </c>
      <c r="D104" s="23" t="s">
        <v>89</v>
      </c>
      <c r="E104" s="21" t="s">
        <v>90</v>
      </c>
      <c r="F104" s="28">
        <v>47</v>
      </c>
      <c r="G104" s="27"/>
      <c r="H104" s="23"/>
      <c r="I104" s="27"/>
    </row>
    <row r="105" spans="3:9" ht="27" customHeight="1" x14ac:dyDescent="0.25">
      <c r="C105" s="21"/>
      <c r="D105" s="23"/>
      <c r="E105" s="21"/>
      <c r="F105" s="28"/>
      <c r="G105" s="25"/>
      <c r="H105" s="23"/>
      <c r="I105" s="22"/>
    </row>
    <row r="106" spans="3:9" ht="27" customHeight="1" x14ac:dyDescent="0.25">
      <c r="C106" s="21"/>
      <c r="D106" s="23"/>
      <c r="E106" s="21"/>
      <c r="F106" s="28"/>
      <c r="G106" s="26" t="s">
        <v>8</v>
      </c>
      <c r="H106" s="23"/>
      <c r="I106" s="24"/>
    </row>
    <row r="107" spans="3:9" ht="27" customHeight="1" x14ac:dyDescent="0.25">
      <c r="C107" s="51"/>
      <c r="D107" s="51"/>
      <c r="E107" s="51"/>
      <c r="F107" s="51"/>
      <c r="G107" s="51"/>
      <c r="H107" s="51"/>
    </row>
    <row r="108" spans="3:9" ht="27" customHeight="1" x14ac:dyDescent="0.25">
      <c r="C108" s="51"/>
      <c r="D108" s="51"/>
      <c r="E108" s="51"/>
      <c r="F108" s="51"/>
      <c r="G108" s="51"/>
      <c r="H108" s="51"/>
    </row>
    <row r="109" spans="3:9" ht="27" customHeight="1" x14ac:dyDescent="0.25">
      <c r="C109" s="51"/>
      <c r="D109" s="51"/>
      <c r="E109" s="51"/>
      <c r="F109" s="51"/>
    </row>
  </sheetData>
  <mergeCells count="1">
    <mergeCell ref="D12:F13"/>
  </mergeCells>
  <printOptions horizontalCentered="1"/>
  <pageMargins left="0.25" right="0.25" top="0.75" bottom="0.75" header="0.3" footer="0.3"/>
  <pageSetup scale="59" fitToHeight="0" orientation="portrait" horizontalDpi="1200" verticalDpi="1200" r:id="rId1"/>
  <headerFooter>
    <oddFooter>&amp;L&amp;T &amp;D</oddFooter>
  </headerFooter>
  <rowBreaks count="3" manualBreakCount="3">
    <brk id="30" min="1" max="12" man="1"/>
    <brk id="57" min="1" max="12" man="1"/>
    <brk id="10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3A</vt:lpstr>
      <vt:lpstr>3B</vt:lpstr>
      <vt:lpstr>3C</vt:lpstr>
      <vt:lpstr>'3A'!Print_Area</vt:lpstr>
      <vt:lpstr>'3B'!Print_Area</vt:lpstr>
      <vt:lpstr>'3C'!Print_Area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Burnett</dc:creator>
  <cp:lastModifiedBy>Jon McNeil</cp:lastModifiedBy>
  <cp:lastPrinted>2023-08-23T17:34:33Z</cp:lastPrinted>
  <dcterms:created xsi:type="dcterms:W3CDTF">2021-03-12T17:37:28Z</dcterms:created>
  <dcterms:modified xsi:type="dcterms:W3CDTF">2025-01-13T22:52:11Z</dcterms:modified>
</cp:coreProperties>
</file>