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23\56\10\Bid\ADD 2\"/>
    </mc:Choice>
  </mc:AlternateContent>
  <xr:revisionPtr revIDLastSave="0" documentId="13_ncr:1_{8E0C6CBD-B56A-4727-9A6E-98F83346EA05}" xr6:coauthVersionLast="47" xr6:coauthVersionMax="47" xr10:uidLastSave="{00000000-0000-0000-0000-000000000000}"/>
  <bookViews>
    <workbookView xWindow="-108" yWindow="-108" windowWidth="30936" windowHeight="16776" xr2:uid="{B70CCF7E-A736-4BFF-8C27-0C65AADD6162}"/>
  </bookViews>
  <sheets>
    <sheet name="BID TABULATION" sheetId="1" r:id="rId1"/>
  </sheets>
  <definedNames>
    <definedName name="_xlnm.Print_Titles" localSheetId="0">'BID TABULATION'!$1:$3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1" i="1" s="1"/>
  <c r="D18" i="1"/>
  <c r="D60" i="1"/>
  <c r="D61" i="1" s="1"/>
</calcChain>
</file>

<file path=xl/sharedStrings.xml><?xml version="1.0" encoding="utf-8"?>
<sst xmlns="http://schemas.openxmlformats.org/spreadsheetml/2006/main" count="259" uniqueCount="146">
  <si>
    <t>UNIT</t>
  </si>
  <si>
    <t>ITEM</t>
  </si>
  <si>
    <t>DESCRIPTION</t>
  </si>
  <si>
    <t>QTY</t>
  </si>
  <si>
    <t>AMOUNT</t>
  </si>
  <si>
    <t>SUBTOTAL</t>
  </si>
  <si>
    <t>DRAINAGE IMPROVEMENTS</t>
  </si>
  <si>
    <t>LS</t>
  </si>
  <si>
    <t>CY</t>
  </si>
  <si>
    <t>LF</t>
  </si>
  <si>
    <t>SY</t>
  </si>
  <si>
    <t>EA</t>
  </si>
  <si>
    <t>Trench Excavation Protection</t>
  </si>
  <si>
    <t>Standard Fire Hydrant Assembly</t>
  </si>
  <si>
    <t>Joint Restraints</t>
  </si>
  <si>
    <t>Hydrostatic Testing</t>
  </si>
  <si>
    <t>AC</t>
  </si>
  <si>
    <t>WATER DISTRIBUTION IMPROVEMENTS</t>
  </si>
  <si>
    <t>Ductile Iron Fittings</t>
  </si>
  <si>
    <t>Notes:</t>
  </si>
  <si>
    <t>GC</t>
  </si>
  <si>
    <t>R1-1 Stop (30") (High Intensity)</t>
  </si>
  <si>
    <t>9" Street Name, Block Number (High Intensity)</t>
  </si>
  <si>
    <t>Prime Coat</t>
  </si>
  <si>
    <t>Tack Coat</t>
  </si>
  <si>
    <t>Barricade Posts</t>
  </si>
  <si>
    <t>16" Gate Valve, MJ w/Valve Box</t>
  </si>
  <si>
    <t>Baffle Blocks</t>
  </si>
  <si>
    <t>Basin Excavation</t>
  </si>
  <si>
    <t>Basin Embankment</t>
  </si>
  <si>
    <t>ON-SITE STREET IMPROVEMENTS</t>
  </si>
  <si>
    <t>Construction Entrance</t>
  </si>
  <si>
    <t>Concrete Washout Pit</t>
  </si>
  <si>
    <t>SITE IMPROVMENTS</t>
  </si>
  <si>
    <t xml:space="preserve">Mobilization </t>
  </si>
  <si>
    <t>DETENTION IMPROVEMENTS</t>
  </si>
  <si>
    <t>No shrinkage or swelling factor is accounted for in the engineering excavation and embankment quantities.</t>
  </si>
  <si>
    <t>Contractor is to perform an independent quantity take-off prior to signing the contract, to verify that the quantities given in the bid proposal</t>
  </si>
  <si>
    <t xml:space="preserve">are within three percent (3%) of the actual quantities required to complete the construction represented by the plans and specifications. If </t>
  </si>
  <si>
    <t xml:space="preserve">any quantity is found to be in error of more than three percent (3%), the Contractor shall notify the Engineer forty-eight (48) hours prior to </t>
  </si>
  <si>
    <t>signing the contract.</t>
  </si>
  <si>
    <t>Bids shall include all Unit Price costs as indicated by the Contract Documents and Bid Form. The bid price submitted by the Contractor shall be</t>
  </si>
  <si>
    <t xml:space="preserve">the sum of the unit prices times the estimated quantity of each item shown in the bid form. However, the Contractor shall guaruntee himself </t>
  </si>
  <si>
    <t xml:space="preserve">of the accuracy of the quantities shown in the bid form. The quantities shown are estimates only and indicate only the magnitude of the </t>
  </si>
  <si>
    <t xml:space="preserve">project and a basis for bid comparison. Any discrepancies in quantity or work necessary to fulfill the intent of the plans shall be included, </t>
  </si>
  <si>
    <t>whether a bid item is included or not. Any work required for which a bid item is not shown shall be considered subsidiary to other work items.</t>
  </si>
  <si>
    <t>UNIT PRICE</t>
  </si>
  <si>
    <t>Import Water for Construction</t>
  </si>
  <si>
    <t>Client: Lennar Homes</t>
  </si>
  <si>
    <t>8" PVC C-900 Class 235 DR 18</t>
  </si>
  <si>
    <t>8" Gate Valve, MJ w/Valve Box</t>
  </si>
  <si>
    <t>16" PVC C-900 Class 235 DR 18</t>
  </si>
  <si>
    <t>2" Blowoff (Temporary)</t>
  </si>
  <si>
    <t>2" Blowoff (Permanent)</t>
  </si>
  <si>
    <t>Chlorination</t>
  </si>
  <si>
    <t>Ton</t>
  </si>
  <si>
    <t>Plastic Meter Box with Lid</t>
  </si>
  <si>
    <t>Lime Treatment of Subgrade (6" compacted depth)</t>
  </si>
  <si>
    <t>Gal</t>
  </si>
  <si>
    <t>Metal Beam Guard Rail (&lt; or &gt; 200 lf)</t>
  </si>
  <si>
    <t>Timber Guard Posts</t>
  </si>
  <si>
    <t>R2-1 Speed Limit (24" x 30")(High Intensity)</t>
  </si>
  <si>
    <t>R4-7c Keep Right (24" x 30")(High Intensity)</t>
  </si>
  <si>
    <t>OM4-3 End of Road Marker</t>
  </si>
  <si>
    <t>White 8" Solid Line - Thermoplastic with Type II C-R RPMS</t>
  </si>
  <si>
    <t>White 6" Broken Line - Thermoplastic with Type II C-R RPMS</t>
  </si>
  <si>
    <t>White Arrow Standard Pavement Marking - Thermoplastic</t>
  </si>
  <si>
    <t>White 24" Stop Bar - Thermoplastic</t>
  </si>
  <si>
    <t>White 24" Crosswalk - Thermoplastic</t>
  </si>
  <si>
    <t>Precast Reinforced Concrete Box Culvert (4' x 4')</t>
  </si>
  <si>
    <t>Reinforced Concrete Pipe (Class III)(24" Dia)</t>
  </si>
  <si>
    <t>Reinforced Concrete Pipe (Class III)(30" Dia)</t>
  </si>
  <si>
    <t>Reinforced Concrete Pipe (Class III)(36" Dia)</t>
  </si>
  <si>
    <t>Reinforced Concrete Pipe (Class III)(42" Dia)</t>
  </si>
  <si>
    <t>6" Concrete Rip-Rap</t>
  </si>
  <si>
    <t>9" Rock Rubble</t>
  </si>
  <si>
    <t>WALL IMPROVEMENTS</t>
  </si>
  <si>
    <t>Gravel Filter Bags</t>
  </si>
  <si>
    <t>1" Combination Air/Vacuum Release Valve</t>
  </si>
  <si>
    <t>1-1/2" Irrigation Meter</t>
  </si>
  <si>
    <t>Precast Reinforced Multiple Concrete Box Culvert (2-8' x 5')</t>
  </si>
  <si>
    <t>Precast Reinforced Concrete Box Culvert (9' x 5')</t>
  </si>
  <si>
    <t xml:space="preserve">GUAJALOTE RANCH COLLECTOR PHASE 1 TOTAL BASE BID  </t>
  </si>
  <si>
    <t>9" Concrete Toe-Downs</t>
  </si>
  <si>
    <t>Commercial Concrete Driveway</t>
  </si>
  <si>
    <t>W14-1T Road Ends (W16-2aP 500 ft)</t>
  </si>
  <si>
    <t>Metal Beam Guard Rail End Treatment (Install)</t>
  </si>
  <si>
    <t>Silt Fence - Phase I</t>
  </si>
  <si>
    <t>Silt Fence - Phase II</t>
  </si>
  <si>
    <t>Rock Berm (18")</t>
  </si>
  <si>
    <t>TxDOT Type 3 Rock Berm (36")</t>
  </si>
  <si>
    <t>Junction Box (Complete) 6' x 6' x 6'</t>
  </si>
  <si>
    <t>5" Concrete Rip-Rap</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</si>
  <si>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</si>
  <si>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Includes Bid Bond and Warranty Assignments or Bonds per City of San Antonio Requirements.</t>
  </si>
  <si>
    <t>Site Clearing (Guajolote Collector - Phase 1)</t>
  </si>
  <si>
    <t>Site Clearing (Guajolote Ranch Phase 2 Future Lots)</t>
  </si>
  <si>
    <t>Lime</t>
  </si>
  <si>
    <t>Excavation (Outside of ROW)</t>
  </si>
  <si>
    <t>Embankment (Outside of ROW)</t>
  </si>
  <si>
    <t>Excavation (Within ROW)</t>
  </si>
  <si>
    <t>Embankment (Within ROW)</t>
  </si>
  <si>
    <t>Revegetation (Hydromulch w/ 4" Top Soil)</t>
  </si>
  <si>
    <t>Straw Waddle</t>
  </si>
  <si>
    <t>Temporary Stabilization</t>
  </si>
  <si>
    <t>Silt Fence</t>
  </si>
  <si>
    <t>MISC. IMPROVEMENTS</t>
  </si>
  <si>
    <t>TPDES IMPROVEMENTS (GUAJALOTE COLLECTOR PHASE 1)</t>
  </si>
  <si>
    <t>TPDES IMPROVEMENTS (GUAJALOTE RANCH PHASE 2 FUTURE LOTS)</t>
  </si>
  <si>
    <t>1-4" &amp; 1-8" PVC Conduit</t>
  </si>
  <si>
    <t>Pipe Railing (Drainage Headwalls)</t>
  </si>
  <si>
    <t>Pipe Railing (Concrete &amp; Fill Walls)</t>
  </si>
  <si>
    <t xml:space="preserve"> </t>
  </si>
  <si>
    <t>BID ALTERNATE</t>
  </si>
  <si>
    <t>4' Chain Link Fence (Concrete &amp; Fill Walls)</t>
  </si>
  <si>
    <t>12" Flex Base (COSA Item 200)</t>
  </si>
  <si>
    <t>4" Type "D" HMAC (COSA Item 205)</t>
  </si>
  <si>
    <t>Concrete Curb</t>
  </si>
  <si>
    <t xml:space="preserve">Concrete Sidewalks </t>
  </si>
  <si>
    <t>Yellow Temporary Striping (To Close Outbound Lanes)</t>
  </si>
  <si>
    <t>Curb Inlet (Complete)(Type C1) 10'</t>
  </si>
  <si>
    <t>Curb Inlet (Complete)(Type C1) 20'</t>
  </si>
  <si>
    <t>Curb Inlet (Complete)(Type C1) 30'</t>
  </si>
  <si>
    <t>Structural TxDOT Headwalls</t>
  </si>
  <si>
    <t>Concrete Collars</t>
  </si>
  <si>
    <t>Basin Revegetation</t>
  </si>
  <si>
    <t>Header Curb</t>
  </si>
  <si>
    <t>Raised Blue Pavement Marker</t>
  </si>
  <si>
    <t>Streetscape Trees (1.5" Caliper, Large Shade Value Trees)</t>
  </si>
  <si>
    <t>White "ONLY" Standard Pavement Marking - Thermoplastic</t>
  </si>
  <si>
    <t>Channel Excavation</t>
  </si>
  <si>
    <t>Box Culvert Manhole</t>
  </si>
  <si>
    <t>Basin C (Including Outfall Structure, Wet Well, Pump, Valves, Electrical, PVC)</t>
  </si>
  <si>
    <t>Basin B (Including Outfall Structure, Wet Well, Pump, Valves, Electrical, PVC)</t>
  </si>
  <si>
    <t>Basin A (Including Outfall Structure, Wet Well, Pump, Valves, Electrical, PVC)</t>
  </si>
  <si>
    <t>4"-8" (6" Avg.)  Rock Rubble</t>
  </si>
  <si>
    <t>Structural Concrete (Headwall)</t>
  </si>
  <si>
    <t xml:space="preserve">Import required for earthwork is assumed to come from spoils associated with utiliy install. It is not anticipated that additional fill material </t>
  </si>
  <si>
    <t>will be required to be imported onto the site.</t>
  </si>
  <si>
    <t>Cast Iron fittings weights were determined by mechanical joint compact.</t>
  </si>
  <si>
    <t>Net Import (see note 8)</t>
  </si>
  <si>
    <t>Concrete Structural Walls (Basin Walls) (See Note 6)</t>
  </si>
  <si>
    <t>Bonding &amp; Insurance (5% Bid Bond, 100% Performance Bond, 100% Maintenance Bond)</t>
  </si>
  <si>
    <t xml:space="preserve">Structural design will be provided for concrete walls to the contractor by the engineer. Contractor shall assume design will match txdot </t>
  </si>
  <si>
    <t>spread footing retaining wall design b in lieu of design at time of bidding. A total CY of structural concrete walls has been approximated and</t>
  </si>
  <si>
    <t xml:space="preserve">included within the "Wall Improvements" section. The Unit Cost applied to this value will be applied in the future once the design is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</si>
</sst>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
    <numFmt numFmtId="166" formatCode="#,##0.0"/>
  </numFmts>
  <fonts count="12" x14ac:knownFonts="1">
    <font>
      <sz val="10"/>
      <name val="Arial"/>
    </font>
    <font>
      <sz val="10"/>
      <name val="Arial"/>
      <family val="2"/>
    </font>
    <font>
      <b/>
      <sz val="10"/>
      <name val="Arial"/>
      <family val="2"/>
    </font>
    <font>
      <sz val="12"/>
      <name val="Times New Roman"/>
      <family val="1"/>
    </font>
    <font>
      <sz val="11"/>
      <color theme="1"/>
      <name val="Calibri"/>
      <family val="2"/>
      <scheme val="minor"/>
    </font>
    <font>
      <sz val="11"/>
      <name val="Calibri"/>
      <family val="2"/>
      <scheme val="minor"/>
    </font>
    <font>
      <sz val="10"/>
      <name val="Calibri"/>
      <family val="2"/>
      <scheme val="minor"/>
    </font>
    <font>
      <b/>
      <sz val="11"/>
      <name val="Calibri"/>
      <family val="2"/>
      <scheme val="minor"/>
    </font>
    <font>
      <i/>
      <sz val="10"/>
      <name val="Calibri"/>
      <family val="2"/>
      <scheme val="minor"/>
    </font>
    <font>
      <b/>
      <i/>
      <sz val="10"/>
      <name val="Calibri"/>
      <family val="2"/>
      <scheme val="minor"/>
    </font>
    <font>
      <i/>
      <sz val="9"/>
      <name val="Calibri"/>
      <family val="2"/>
      <scheme val="minor"/>
    </font>
    <font>
      <i/>
      <sz val="11"/>
      <name val="Calibri"/>
      <family val="2"/>
      <scheme val="minor"/>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indexed="64"/>
      </left>
      <right/>
      <top/>
      <bottom/>
      <diagonal/>
    </border>
    <border>
      <left/>
      <right style="double">
        <color indexed="64"/>
      </right>
      <top/>
      <bottom/>
      <diagonal/>
    </border>
    <border>
      <left style="double">
        <color indexed="64"/>
      </left>
      <right/>
      <top/>
      <bottom/>
      <diagonal/>
    </border>
    <border>
      <left/>
      <right/>
      <top style="double">
        <color indexed="64"/>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0" borderId="0"/>
    <xf numFmtId="0" fontId="1" fillId="0" borderId="0"/>
    <xf numFmtId="0" fontId="1" fillId="0" borderId="0"/>
    <xf numFmtId="0" fontId="3" fillId="0" borderId="0"/>
  </cellStyleXfs>
  <cellXfs count="105">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7" fontId="1" fillId="0" borderId="0" xfId="0" applyNumberFormat="1" applyFont="1" applyBorder="1" applyAlignment="1">
      <alignment horizontal="center"/>
    </xf>
    <xf numFmtId="0" fontId="1" fillId="0" borderId="0" xfId="0" applyFont="1" applyFill="1"/>
    <xf numFmtId="0" fontId="2" fillId="0" borderId="0" xfId="0" applyFont="1" applyFill="1" applyBorder="1"/>
    <xf numFmtId="0" fontId="2" fillId="0" borderId="0" xfId="0" applyFont="1" applyFill="1"/>
    <xf numFmtId="0" fontId="1" fillId="0" borderId="1" xfId="0" applyFont="1" applyBorder="1"/>
    <xf numFmtId="165" fontId="5" fillId="0" borderId="0" xfId="0" quotePrefix="1" applyNumberFormat="1" applyFont="1" applyAlignment="1">
      <alignment horizontal="center"/>
    </xf>
    <xf numFmtId="0" fontId="5" fillId="0" borderId="0" xfId="0" applyFont="1" applyFill="1" applyBorder="1" applyAlignment="1">
      <alignment horizontal="center"/>
    </xf>
    <xf numFmtId="0" fontId="6" fillId="0" borderId="0" xfId="0" applyFont="1" applyBorder="1" applyAlignment="1">
      <alignment horizontal="center"/>
    </xf>
    <xf numFmtId="0" fontId="5" fillId="0" borderId="0" xfId="0" applyFont="1" applyBorder="1"/>
    <xf numFmtId="0" fontId="5" fillId="0" borderId="0" xfId="0" applyFont="1" applyBorder="1" applyAlignment="1">
      <alignment horizontal="center"/>
    </xf>
    <xf numFmtId="7" fontId="5" fillId="0" borderId="2" xfId="0" applyNumberFormat="1" applyFont="1" applyBorder="1" applyAlignment="1">
      <alignment horizontal="center"/>
    </xf>
    <xf numFmtId="7" fontId="5" fillId="0" borderId="3" xfId="0" applyNumberFormat="1" applyFont="1" applyBorder="1" applyAlignment="1">
      <alignment horizontal="center"/>
    </xf>
    <xf numFmtId="7" fontId="5" fillId="0" borderId="3"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right"/>
    </xf>
    <xf numFmtId="0" fontId="7" fillId="0" borderId="0" xfId="0" applyFont="1" applyFill="1" applyBorder="1" applyAlignment="1">
      <alignment horizontal="center"/>
    </xf>
    <xf numFmtId="7" fontId="7" fillId="0" borderId="2" xfId="0" applyNumberFormat="1" applyFont="1" applyFill="1" applyBorder="1" applyAlignment="1">
      <alignment horizontal="right"/>
    </xf>
    <xf numFmtId="165" fontId="5" fillId="0" borderId="0" xfId="0" quotePrefix="1" applyNumberFormat="1" applyFont="1" applyFill="1" applyBorder="1"/>
    <xf numFmtId="4" fontId="5" fillId="0" borderId="0" xfId="0" applyNumberFormat="1" applyFont="1" applyFill="1" applyBorder="1" applyAlignment="1">
      <alignment horizontal="right"/>
    </xf>
    <xf numFmtId="165" fontId="5" fillId="0" borderId="0" xfId="0" quotePrefix="1" applyNumberFormat="1" applyFont="1" applyFill="1" applyBorder="1" applyAlignment="1">
      <alignment horizontal="right"/>
    </xf>
    <xf numFmtId="164" fontId="5" fillId="0" borderId="0" xfId="0" applyNumberFormat="1" applyFont="1" applyFill="1" applyBorder="1" applyAlignment="1">
      <alignment horizontal="center"/>
    </xf>
    <xf numFmtId="165" fontId="5" fillId="0" borderId="4" xfId="0" quotePrefix="1" applyNumberFormat="1" applyFont="1" applyFill="1" applyBorder="1" applyAlignment="1">
      <alignment horizontal="right"/>
    </xf>
    <xf numFmtId="0" fontId="7" fillId="0" borderId="4" xfId="0" applyFont="1" applyFill="1" applyBorder="1" applyAlignment="1">
      <alignment horizontal="right"/>
    </xf>
    <xf numFmtId="164" fontId="5" fillId="0" borderId="4" xfId="0" applyNumberFormat="1" applyFont="1" applyFill="1" applyBorder="1" applyAlignment="1">
      <alignment horizontal="center"/>
    </xf>
    <xf numFmtId="0" fontId="7" fillId="0" borderId="0" xfId="0" applyFont="1" applyFill="1" applyBorder="1" applyAlignment="1">
      <alignment horizontal="right" vertical="center"/>
    </xf>
    <xf numFmtId="165" fontId="5" fillId="0" borderId="5" xfId="0" quotePrefix="1" applyNumberFormat="1" applyFont="1" applyFill="1" applyBorder="1" applyAlignment="1">
      <alignment horizontal="right"/>
    </xf>
    <xf numFmtId="0" fontId="7" fillId="0" borderId="5" xfId="0" applyFont="1" applyFill="1" applyBorder="1" applyAlignment="1">
      <alignment horizontal="right" vertical="center"/>
    </xf>
    <xf numFmtId="164" fontId="5" fillId="0" borderId="5" xfId="0" applyNumberFormat="1" applyFont="1" applyFill="1" applyBorder="1" applyAlignment="1">
      <alignment horizontal="center"/>
    </xf>
    <xf numFmtId="7" fontId="7" fillId="0" borderId="6" xfId="0" applyNumberFormat="1" applyFont="1" applyFill="1" applyBorder="1" applyAlignment="1">
      <alignment horizontal="center" vertical="center"/>
    </xf>
    <xf numFmtId="7" fontId="7" fillId="0" borderId="7" xfId="0" applyNumberFormat="1" applyFont="1" applyFill="1" applyBorder="1" applyAlignment="1">
      <alignment horizontal="center" vertical="center"/>
    </xf>
    <xf numFmtId="0" fontId="5" fillId="0" borderId="4" xfId="0" applyFont="1" applyFill="1" applyBorder="1" applyAlignment="1">
      <alignment horizontal="right"/>
    </xf>
    <xf numFmtId="0" fontId="8" fillId="0" borderId="0" xfId="0" applyFont="1" applyBorder="1"/>
    <xf numFmtId="0" fontId="9" fillId="0" borderId="0" xfId="0" applyFont="1"/>
    <xf numFmtId="0" fontId="9" fillId="0" borderId="0" xfId="0" applyFont="1" applyBorder="1" applyAlignment="1">
      <alignment horizontal="center"/>
    </xf>
    <xf numFmtId="0" fontId="9" fillId="0" borderId="0" xfId="0" applyFont="1" applyBorder="1"/>
    <xf numFmtId="0" fontId="8" fillId="0" borderId="0" xfId="0" applyFont="1"/>
    <xf numFmtId="0" fontId="8" fillId="0" borderId="0" xfId="0" applyFont="1" applyBorder="1" applyAlignment="1">
      <alignment horizontal="center"/>
    </xf>
    <xf numFmtId="0" fontId="8" fillId="0" borderId="0" xfId="0" applyNumberFormat="1" applyFont="1" applyBorder="1"/>
    <xf numFmtId="7" fontId="8" fillId="0" borderId="0" xfId="0" applyNumberFormat="1" applyFont="1" applyBorder="1" applyAlignment="1">
      <alignment horizontal="center"/>
    </xf>
    <xf numFmtId="165" fontId="8" fillId="0" borderId="0" xfId="0" applyNumberFormat="1" applyFont="1" applyBorder="1"/>
    <xf numFmtId="0" fontId="7" fillId="0" borderId="0" xfId="0" applyFont="1" applyFill="1" applyBorder="1"/>
    <xf numFmtId="4" fontId="7" fillId="0" borderId="0" xfId="0" applyNumberFormat="1" applyFont="1" applyFill="1" applyBorder="1"/>
    <xf numFmtId="0" fontId="6" fillId="0" borderId="0" xfId="0" applyNumberFormat="1" applyFont="1" applyBorder="1"/>
    <xf numFmtId="0" fontId="5" fillId="0" borderId="0" xfId="0" applyNumberFormat="1" applyFont="1" applyBorder="1"/>
    <xf numFmtId="0" fontId="5" fillId="0" borderId="0" xfId="0" applyNumberFormat="1" applyFont="1" applyFill="1" applyBorder="1" applyAlignment="1">
      <alignment horizontal="center"/>
    </xf>
    <xf numFmtId="4" fontId="5" fillId="0" borderId="0" xfId="0" applyNumberFormat="1" applyFont="1" applyFill="1" applyBorder="1"/>
    <xf numFmtId="0" fontId="5" fillId="0" borderId="5" xfId="0" applyFont="1" applyFill="1" applyBorder="1" applyAlignment="1">
      <alignment horizontal="right"/>
    </xf>
    <xf numFmtId="7" fontId="5" fillId="0" borderId="3" xfId="0" applyNumberFormat="1" applyFont="1" applyFill="1" applyBorder="1" applyAlignment="1">
      <alignment horizontal="right" vertical="top"/>
    </xf>
    <xf numFmtId="7" fontId="7" fillId="0" borderId="8" xfId="0" applyNumberFormat="1" applyFont="1" applyFill="1" applyBorder="1" applyAlignment="1">
      <alignment horizontal="center" vertical="center"/>
    </xf>
    <xf numFmtId="7" fontId="7" fillId="0" borderId="9" xfId="0" applyNumberFormat="1" applyFont="1" applyFill="1" applyBorder="1" applyAlignment="1">
      <alignment horizontal="center" vertical="center"/>
    </xf>
    <xf numFmtId="0" fontId="5" fillId="0" borderId="0" xfId="0" quotePrefix="1" applyFont="1" applyFill="1" applyBorder="1"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7" fillId="0" borderId="0" xfId="0" applyFont="1" applyBorder="1"/>
    <xf numFmtId="0" fontId="5" fillId="0" borderId="10" xfId="0" quotePrefix="1" applyFont="1" applyFill="1" applyBorder="1" applyAlignment="1">
      <alignment horizontal="center"/>
    </xf>
    <xf numFmtId="0" fontId="5" fillId="0" borderId="10" xfId="0" applyFont="1" applyFill="1" applyBorder="1" applyAlignment="1">
      <alignment horizontal="center"/>
    </xf>
    <xf numFmtId="0" fontId="5" fillId="0" borderId="10" xfId="0" applyNumberFormat="1" applyFont="1" applyFill="1" applyBorder="1" applyAlignment="1">
      <alignment horizontal="center"/>
    </xf>
    <xf numFmtId="7" fontId="5" fillId="0" borderId="11" xfId="0" applyNumberFormat="1" applyFont="1" applyFill="1" applyBorder="1" applyAlignment="1">
      <alignment horizontal="center"/>
    </xf>
    <xf numFmtId="7" fontId="5" fillId="0" borderId="12" xfId="0" applyNumberFormat="1" applyFont="1" applyFill="1" applyBorder="1" applyAlignment="1">
      <alignment horizontal="center"/>
    </xf>
    <xf numFmtId="0" fontId="10" fillId="0" borderId="0" xfId="0" applyNumberFormat="1" applyFont="1" applyBorder="1"/>
    <xf numFmtId="7" fontId="10" fillId="0" borderId="0" xfId="0" applyNumberFormat="1" applyFont="1" applyBorder="1" applyAlignment="1">
      <alignment horizontal="center"/>
    </xf>
    <xf numFmtId="0" fontId="7" fillId="2" borderId="13" xfId="0" applyFont="1" applyFill="1" applyBorder="1" applyAlignment="1">
      <alignment horizontal="center"/>
    </xf>
    <xf numFmtId="7" fontId="5" fillId="2" borderId="14" xfId="0" applyNumberFormat="1" applyFont="1" applyFill="1" applyBorder="1" applyAlignment="1">
      <alignment horizontal="right"/>
    </xf>
    <xf numFmtId="7" fontId="5" fillId="2" borderId="15" xfId="0" applyNumberFormat="1" applyFont="1" applyFill="1" applyBorder="1" applyAlignment="1">
      <alignment horizontal="right"/>
    </xf>
    <xf numFmtId="0" fontId="5" fillId="2" borderId="15" xfId="0" applyFont="1" applyFill="1" applyBorder="1"/>
    <xf numFmtId="0" fontId="7" fillId="2" borderId="13" xfId="0" applyFont="1" applyFill="1" applyBorder="1" applyAlignment="1">
      <alignment horizontal="left"/>
    </xf>
    <xf numFmtId="0" fontId="5" fillId="0" borderId="0" xfId="0" applyFont="1" applyFill="1"/>
    <xf numFmtId="4" fontId="1" fillId="0" borderId="0" xfId="0" applyNumberFormat="1" applyFont="1" applyFill="1"/>
    <xf numFmtId="44" fontId="5" fillId="0" borderId="2" xfId="0" applyNumberFormat="1" applyFont="1" applyFill="1" applyBorder="1" applyAlignment="1">
      <alignment horizontal="right" vertical="top"/>
    </xf>
    <xf numFmtId="44" fontId="5" fillId="0" borderId="2" xfId="0" applyNumberFormat="1" applyFont="1" applyFill="1" applyBorder="1" applyAlignment="1">
      <alignment horizontal="right"/>
    </xf>
    <xf numFmtId="7" fontId="7" fillId="0" borderId="0" xfId="0" applyNumberFormat="1" applyFont="1" applyFill="1" applyBorder="1" applyAlignment="1">
      <alignment horizontal="right"/>
    </xf>
    <xf numFmtId="44" fontId="7" fillId="0" borderId="2" xfId="0" applyNumberFormat="1" applyFont="1" applyFill="1" applyBorder="1" applyAlignment="1">
      <alignment horizontal="right"/>
    </xf>
    <xf numFmtId="44" fontId="7" fillId="0" borderId="2" xfId="0" applyNumberFormat="1" applyFont="1" applyFill="1" applyBorder="1" applyAlignment="1">
      <alignment horizontal="center"/>
    </xf>
    <xf numFmtId="165" fontId="5" fillId="0" borderId="0" xfId="0" quotePrefix="1" applyNumberFormat="1" applyFont="1" applyBorder="1" applyAlignment="1">
      <alignment horizontal="center"/>
    </xf>
    <xf numFmtId="7" fontId="5" fillId="0" borderId="0" xfId="0" applyNumberFormat="1" applyFont="1" applyFill="1" applyBorder="1" applyAlignment="1">
      <alignment horizontal="right" vertical="top"/>
    </xf>
    <xf numFmtId="3" fontId="2" fillId="0" borderId="0" xfId="0" applyNumberFormat="1" applyFont="1" applyFill="1"/>
    <xf numFmtId="164" fontId="5" fillId="0" borderId="0" xfId="6" applyNumberFormat="1" applyFont="1" applyAlignment="1">
      <alignment wrapText="1"/>
    </xf>
    <xf numFmtId="3" fontId="5" fillId="0" borderId="0" xfId="0" applyNumberFormat="1" applyFont="1" applyFill="1" applyAlignment="1">
      <alignment horizontal="center"/>
    </xf>
    <xf numFmtId="0" fontId="5" fillId="0" borderId="0" xfId="0" applyFont="1" applyFill="1" applyAlignment="1">
      <alignment horizontal="center"/>
    </xf>
    <xf numFmtId="4" fontId="5" fillId="0" borderId="0" xfId="0" applyNumberFormat="1" applyFont="1" applyFill="1" applyAlignment="1">
      <alignment horizontal="center"/>
    </xf>
    <xf numFmtId="0" fontId="1" fillId="0" borderId="0" xfId="0" applyFont="1" applyFill="1" applyAlignment="1">
      <alignment horizontal="center"/>
    </xf>
    <xf numFmtId="166" fontId="5" fillId="0" borderId="0" xfId="0" applyNumberFormat="1" applyFont="1" applyFill="1" applyAlignment="1">
      <alignment horizontal="center"/>
    </xf>
    <xf numFmtId="3" fontId="5" fillId="0" borderId="0" xfId="0" applyNumberFormat="1" applyFont="1" applyFill="1" applyBorder="1" applyAlignment="1">
      <alignment horizontal="center"/>
    </xf>
    <xf numFmtId="3" fontId="5" fillId="0" borderId="2" xfId="0" applyNumberFormat="1" applyFont="1" applyFill="1" applyBorder="1" applyAlignment="1">
      <alignment horizontal="center"/>
    </xf>
    <xf numFmtId="165" fontId="8" fillId="0" borderId="0" xfId="0" applyNumberFormat="1" applyFont="1" applyBorder="1" applyAlignment="1">
      <alignment vertical="top"/>
    </xf>
    <xf numFmtId="7" fontId="11" fillId="0" borderId="3" xfId="0" applyNumberFormat="1" applyFont="1" applyFill="1" applyBorder="1" applyAlignment="1">
      <alignment horizontal="center"/>
    </xf>
    <xf numFmtId="165" fontId="1" fillId="0" borderId="0" xfId="0" applyNumberFormat="1" applyFont="1" applyFill="1"/>
    <xf numFmtId="165" fontId="5" fillId="0" borderId="0" xfId="0" applyNumberFormat="1" applyFont="1" applyFill="1" applyAlignment="1">
      <alignment horizontal="center"/>
    </xf>
    <xf numFmtId="7" fontId="5" fillId="0" borderId="0" xfId="0" applyNumberFormat="1" applyFont="1" applyFill="1" applyBorder="1" applyAlignment="1">
      <alignment horizontal="right"/>
    </xf>
    <xf numFmtId="165" fontId="5" fillId="0" borderId="0" xfId="0" quotePrefix="1" applyNumberFormat="1" applyFont="1" applyAlignment="1">
      <alignment horizontal="center" vertical="top"/>
    </xf>
    <xf numFmtId="0" fontId="5" fillId="0" borderId="0" xfId="0" applyFont="1" applyAlignment="1">
      <alignment horizontal="center" vertical="center"/>
    </xf>
    <xf numFmtId="3" fontId="5" fillId="0" borderId="0" xfId="0" applyNumberFormat="1" applyFont="1" applyFill="1" applyAlignment="1">
      <alignment horizontal="center" vertical="center"/>
    </xf>
    <xf numFmtId="7" fontId="7" fillId="2" borderId="14" xfId="0" applyNumberFormat="1" applyFont="1" applyFill="1" applyBorder="1" applyAlignment="1">
      <alignment horizontal="center"/>
    </xf>
    <xf numFmtId="7" fontId="7" fillId="2" borderId="15" xfId="0" applyNumberFormat="1" applyFont="1" applyFill="1" applyBorder="1" applyAlignment="1">
      <alignment horizontal="center"/>
    </xf>
    <xf numFmtId="0" fontId="8" fillId="0" borderId="0" xfId="0" applyFont="1" applyAlignment="1">
      <alignment horizontal="left"/>
    </xf>
    <xf numFmtId="44" fontId="7" fillId="0" borderId="3" xfId="0" applyNumberFormat="1" applyFont="1" applyFill="1" applyBorder="1" applyAlignment="1">
      <alignment horizontal="center" vertical="center"/>
    </xf>
    <xf numFmtId="7" fontId="7" fillId="0" borderId="2" xfId="0" applyNumberFormat="1" applyFont="1" applyFill="1" applyBorder="1" applyAlignment="1">
      <alignment horizontal="center" vertical="center"/>
    </xf>
    <xf numFmtId="0" fontId="7" fillId="2" borderId="13" xfId="0" applyFont="1" applyFill="1" applyBorder="1" applyAlignment="1">
      <alignment horizontal="left"/>
    </xf>
    <xf numFmtId="0" fontId="7" fillId="2" borderId="15" xfId="0" applyFont="1" applyFill="1" applyBorder="1" applyAlignment="1">
      <alignment horizontal="left"/>
    </xf>
    <xf numFmtId="0" fontId="8" fillId="0" borderId="0" xfId="0" applyFont="1" applyAlignment="1">
      <alignment horizontal="left" vertical="top" wrapText="1"/>
    </xf>
  </cellXfs>
  <cellStyles count="7">
    <cellStyle name="Comma 2" xfId="1" xr:uid="{0D3AFF0F-560B-427B-B513-BB2DD143DAC6}"/>
    <cellStyle name="Normal" xfId="0" builtinId="0"/>
    <cellStyle name="Normal 2" xfId="2" xr:uid="{BB244C24-53A3-419A-9F78-D5C568365BEE}"/>
    <cellStyle name="Normal 3" xfId="3" xr:uid="{6D34A334-99A6-4128-A5D7-852D43E0F5ED}"/>
    <cellStyle name="Normal 3 2" xfId="4" xr:uid="{3E8B5A5D-5036-4809-9962-487A3E354265}"/>
    <cellStyle name="Normal 6" xfId="5" xr:uid="{F4232799-F4BF-4E03-900C-BE5FAADB4137}"/>
    <cellStyle name="Normal_Summary Sheet" xfId="6" xr:uid="{42B240F0-AEF1-4DCD-93FC-34AA107931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244-8362-47B6-999B-0514E2CC3903}">
  <sheetPr>
    <pageSetUpPr fitToPage="1"/>
  </sheetPr>
  <dimension ref="A1:K266"/>
  <sheetViews>
    <sheetView tabSelected="1" topLeftCell="A65" zoomScaleNormal="100" workbookViewId="0">
      <selection activeCell="J87" sqref="J87"/>
    </sheetView>
  </sheetViews>
  <sheetFormatPr defaultColWidth="9.109375" defaultRowHeight="13.2" x14ac:dyDescent="0.25"/>
  <cols>
    <col min="1" max="1" width="5.33203125" style="8" customWidth="1"/>
    <col min="2" max="2" width="73.109375" style="1" bestFit="1" customWidth="1"/>
    <col min="3" max="3" width="10.109375" style="3" customWidth="1"/>
    <col min="4" max="4" width="10.21875" style="2" customWidth="1"/>
    <col min="5" max="5" width="14.5546875" style="4" customWidth="1"/>
    <col min="6" max="6" width="18.88671875" style="4" customWidth="1"/>
    <col min="7" max="16384" width="9.109375" style="1"/>
  </cols>
  <sheetData>
    <row r="1" spans="1:11" ht="14.4" x14ac:dyDescent="0.3">
      <c r="A1" s="58" t="s">
        <v>48</v>
      </c>
      <c r="B1" s="58"/>
      <c r="C1" s="11"/>
      <c r="D1" s="46"/>
      <c r="E1" s="97" t="s">
        <v>20</v>
      </c>
      <c r="F1" s="98"/>
    </row>
    <row r="2" spans="1:11" s="5" customFormat="1" ht="14.4" x14ac:dyDescent="0.3">
      <c r="A2" s="12"/>
      <c r="B2" s="12"/>
      <c r="C2" s="13"/>
      <c r="D2" s="47"/>
      <c r="E2" s="15"/>
      <c r="F2" s="14"/>
    </row>
    <row r="3" spans="1:11" s="5" customFormat="1" ht="14.4" x14ac:dyDescent="0.3">
      <c r="A3" s="59" t="s">
        <v>1</v>
      </c>
      <c r="B3" s="59" t="s">
        <v>2</v>
      </c>
      <c r="C3" s="60" t="s">
        <v>0</v>
      </c>
      <c r="D3" s="61" t="s">
        <v>3</v>
      </c>
      <c r="E3" s="62" t="s">
        <v>46</v>
      </c>
      <c r="F3" s="63" t="s">
        <v>4</v>
      </c>
    </row>
    <row r="4" spans="1:11" x14ac:dyDescent="0.25">
      <c r="A4" s="2"/>
      <c r="B4" s="2"/>
    </row>
    <row r="5" spans="1:11" s="7" customFormat="1" ht="14.4" x14ac:dyDescent="0.3">
      <c r="A5" s="102" t="s">
        <v>33</v>
      </c>
      <c r="B5" s="102"/>
      <c r="C5" s="102"/>
      <c r="D5" s="102"/>
      <c r="E5" s="67"/>
      <c r="F5" s="69"/>
    </row>
    <row r="6" spans="1:11" s="7" customFormat="1" ht="15.6" customHeight="1" x14ac:dyDescent="0.3">
      <c r="A6" s="9">
        <v>1</v>
      </c>
      <c r="B6" s="55" t="s">
        <v>34</v>
      </c>
      <c r="C6" s="56" t="s">
        <v>7</v>
      </c>
      <c r="D6" s="82">
        <v>1</v>
      </c>
      <c r="E6" s="16"/>
      <c r="F6" s="73"/>
    </row>
    <row r="7" spans="1:11" s="7" customFormat="1" ht="15.6" customHeight="1" x14ac:dyDescent="0.3">
      <c r="A7" s="9">
        <v>2</v>
      </c>
      <c r="B7" s="71" t="s">
        <v>98</v>
      </c>
      <c r="C7" s="56" t="s">
        <v>8</v>
      </c>
      <c r="D7" s="82">
        <v>31675</v>
      </c>
      <c r="E7" s="16"/>
      <c r="F7" s="73"/>
    </row>
    <row r="8" spans="1:11" ht="14.4" x14ac:dyDescent="0.3">
      <c r="A8" s="9">
        <v>3</v>
      </c>
      <c r="B8" s="71" t="s">
        <v>99</v>
      </c>
      <c r="C8" s="56" t="s">
        <v>8</v>
      </c>
      <c r="D8" s="82">
        <v>55339</v>
      </c>
      <c r="E8" s="16"/>
      <c r="F8" s="73"/>
    </row>
    <row r="9" spans="1:11" s="7" customFormat="1" ht="15.6" customHeight="1" x14ac:dyDescent="0.3">
      <c r="A9" s="9">
        <v>4</v>
      </c>
      <c r="B9" s="71" t="s">
        <v>95</v>
      </c>
      <c r="C9" s="56" t="s">
        <v>16</v>
      </c>
      <c r="D9" s="84">
        <v>25.7</v>
      </c>
      <c r="E9" s="16"/>
      <c r="F9" s="73"/>
      <c r="H9" s="80"/>
    </row>
    <row r="10" spans="1:11" s="7" customFormat="1" ht="15.6" customHeight="1" x14ac:dyDescent="0.3">
      <c r="A10" s="9">
        <v>5</v>
      </c>
      <c r="B10" s="71" t="s">
        <v>96</v>
      </c>
      <c r="C10" s="56" t="s">
        <v>16</v>
      </c>
      <c r="D10" s="84">
        <v>235.1</v>
      </c>
      <c r="E10" s="16"/>
      <c r="F10" s="73"/>
      <c r="H10" s="80"/>
    </row>
    <row r="11" spans="1:11" s="7" customFormat="1" ht="15.6" customHeight="1" x14ac:dyDescent="0.3">
      <c r="A11" s="9">
        <v>6</v>
      </c>
      <c r="B11" s="71" t="s">
        <v>47</v>
      </c>
      <c r="C11" s="56" t="s">
        <v>7</v>
      </c>
      <c r="D11" s="82">
        <v>1</v>
      </c>
      <c r="E11" s="16"/>
      <c r="F11" s="73"/>
    </row>
    <row r="12" spans="1:11" s="5" customFormat="1" ht="14.4" x14ac:dyDescent="0.3">
      <c r="A12" s="17"/>
      <c r="C12" s="19"/>
      <c r="D12" s="45"/>
      <c r="E12" s="75"/>
      <c r="F12" s="73"/>
    </row>
    <row r="13" spans="1:11" s="5" customFormat="1" ht="14.4" x14ac:dyDescent="0.3">
      <c r="A13" s="54"/>
      <c r="B13" s="54"/>
      <c r="C13" s="10"/>
      <c r="D13" s="48"/>
      <c r="E13" s="18" t="s">
        <v>5</v>
      </c>
      <c r="F13" s="77"/>
      <c r="K13" s="72"/>
    </row>
    <row r="14" spans="1:11" s="5" customFormat="1" ht="14.4" x14ac:dyDescent="0.3">
      <c r="A14" s="70" t="s">
        <v>30</v>
      </c>
      <c r="B14" s="70"/>
      <c r="C14" s="66"/>
      <c r="D14" s="66"/>
      <c r="E14" s="67"/>
      <c r="F14" s="68"/>
    </row>
    <row r="15" spans="1:11" s="5" customFormat="1" ht="15.6" customHeight="1" x14ac:dyDescent="0.3">
      <c r="A15" s="9">
        <v>1</v>
      </c>
      <c r="B15" s="55" t="s">
        <v>100</v>
      </c>
      <c r="C15" s="56" t="s">
        <v>8</v>
      </c>
      <c r="D15" s="82">
        <v>93663</v>
      </c>
      <c r="E15" s="16"/>
      <c r="F15" s="74"/>
    </row>
    <row r="16" spans="1:11" s="5" customFormat="1" ht="15.6" customHeight="1" x14ac:dyDescent="0.3">
      <c r="A16" s="9">
        <v>2</v>
      </c>
      <c r="B16" s="57" t="s">
        <v>101</v>
      </c>
      <c r="C16" s="56" t="s">
        <v>8</v>
      </c>
      <c r="D16" s="82">
        <v>77815</v>
      </c>
      <c r="E16" s="16"/>
      <c r="F16" s="74"/>
    </row>
    <row r="17" spans="1:9" s="5" customFormat="1" ht="15.6" customHeight="1" x14ac:dyDescent="0.3">
      <c r="A17" s="9">
        <v>3</v>
      </c>
      <c r="B17" s="57" t="s">
        <v>57</v>
      </c>
      <c r="C17" s="56" t="s">
        <v>10</v>
      </c>
      <c r="D17" s="82">
        <v>31483</v>
      </c>
      <c r="E17" s="16"/>
      <c r="F17" s="74"/>
    </row>
    <row r="18" spans="1:9" s="5" customFormat="1" ht="15.6" customHeight="1" x14ac:dyDescent="0.3">
      <c r="A18" s="9">
        <v>4</v>
      </c>
      <c r="B18" s="57" t="s">
        <v>97</v>
      </c>
      <c r="C18" s="56" t="s">
        <v>55</v>
      </c>
      <c r="D18" s="82">
        <f>(D17*17)/2000</f>
        <v>267.60550000000001</v>
      </c>
      <c r="E18" s="16"/>
      <c r="F18" s="74"/>
    </row>
    <row r="19" spans="1:9" s="5" customFormat="1" ht="15.6" customHeight="1" x14ac:dyDescent="0.3">
      <c r="A19" s="9">
        <v>5</v>
      </c>
      <c r="B19" s="57" t="s">
        <v>115</v>
      </c>
      <c r="C19" s="56" t="s">
        <v>10</v>
      </c>
      <c r="D19" s="82">
        <v>31483</v>
      </c>
      <c r="E19" s="16"/>
      <c r="F19" s="74"/>
      <c r="I19" s="91"/>
    </row>
    <row r="20" spans="1:9" s="5" customFormat="1" ht="15.6" customHeight="1" x14ac:dyDescent="0.3">
      <c r="A20" s="9">
        <v>6</v>
      </c>
      <c r="B20" s="57" t="s">
        <v>23</v>
      </c>
      <c r="C20" s="56" t="s">
        <v>58</v>
      </c>
      <c r="D20" s="82">
        <f>D22/5</f>
        <v>5554.6</v>
      </c>
      <c r="E20" s="16"/>
      <c r="F20" s="74"/>
      <c r="I20" s="91"/>
    </row>
    <row r="21" spans="1:9" s="5" customFormat="1" ht="15.6" customHeight="1" x14ac:dyDescent="0.3">
      <c r="A21" s="9">
        <v>7</v>
      </c>
      <c r="B21" s="57" t="s">
        <v>24</v>
      </c>
      <c r="C21" s="56" t="s">
        <v>58</v>
      </c>
      <c r="D21" s="82">
        <f>D20/2</f>
        <v>2777.3</v>
      </c>
      <c r="E21" s="16"/>
      <c r="F21" s="74"/>
      <c r="I21" s="91"/>
    </row>
    <row r="22" spans="1:9" s="5" customFormat="1" ht="15.6" customHeight="1" x14ac:dyDescent="0.3">
      <c r="A22" s="9">
        <v>8</v>
      </c>
      <c r="B22" s="55" t="s">
        <v>116</v>
      </c>
      <c r="C22" s="56" t="s">
        <v>10</v>
      </c>
      <c r="D22" s="82">
        <v>27773</v>
      </c>
      <c r="E22" s="16"/>
      <c r="F22" s="74"/>
      <c r="I22" s="91"/>
    </row>
    <row r="23" spans="1:9" s="5" customFormat="1" ht="15.6" customHeight="1" x14ac:dyDescent="0.3">
      <c r="A23" s="9">
        <v>9</v>
      </c>
      <c r="B23" s="55" t="s">
        <v>117</v>
      </c>
      <c r="C23" s="56" t="s">
        <v>9</v>
      </c>
      <c r="D23" s="82">
        <v>18880</v>
      </c>
      <c r="E23" s="16"/>
      <c r="F23" s="74"/>
      <c r="I23" s="91"/>
    </row>
    <row r="24" spans="1:9" s="5" customFormat="1" ht="15.6" customHeight="1" x14ac:dyDescent="0.3">
      <c r="A24" s="9">
        <v>10</v>
      </c>
      <c r="B24" s="55" t="s">
        <v>126</v>
      </c>
      <c r="C24" s="56" t="s">
        <v>9</v>
      </c>
      <c r="D24" s="82">
        <v>214</v>
      </c>
      <c r="E24" s="16"/>
      <c r="F24" s="74"/>
      <c r="I24" s="91"/>
    </row>
    <row r="25" spans="1:9" s="5" customFormat="1" ht="15.6" customHeight="1" x14ac:dyDescent="0.3">
      <c r="A25" s="9">
        <v>11</v>
      </c>
      <c r="B25" s="55" t="s">
        <v>118</v>
      </c>
      <c r="C25" s="56" t="s">
        <v>10</v>
      </c>
      <c r="D25" s="82">
        <v>13021</v>
      </c>
      <c r="E25" s="16"/>
      <c r="F25" s="74"/>
      <c r="I25" s="91"/>
    </row>
    <row r="26" spans="1:9" s="5" customFormat="1" ht="15.6" customHeight="1" x14ac:dyDescent="0.3">
      <c r="A26" s="9">
        <v>12</v>
      </c>
      <c r="B26" s="55" t="s">
        <v>84</v>
      </c>
      <c r="C26" s="56" t="s">
        <v>11</v>
      </c>
      <c r="D26" s="82">
        <v>3</v>
      </c>
      <c r="E26" s="16"/>
      <c r="F26" s="74"/>
      <c r="I26" s="91"/>
    </row>
    <row r="27" spans="1:9" s="5" customFormat="1" ht="15.6" customHeight="1" x14ac:dyDescent="0.3">
      <c r="A27" s="9">
        <v>13</v>
      </c>
      <c r="B27" s="55" t="s">
        <v>59</v>
      </c>
      <c r="C27" s="56" t="s">
        <v>9</v>
      </c>
      <c r="D27" s="82">
        <v>4305</v>
      </c>
      <c r="E27" s="16"/>
      <c r="F27" s="74"/>
      <c r="I27" s="91"/>
    </row>
    <row r="28" spans="1:9" s="5" customFormat="1" ht="15.6" customHeight="1" x14ac:dyDescent="0.3">
      <c r="A28" s="9">
        <v>14</v>
      </c>
      <c r="B28" s="55" t="s">
        <v>60</v>
      </c>
      <c r="C28" s="56" t="s">
        <v>11</v>
      </c>
      <c r="D28" s="82">
        <v>689</v>
      </c>
      <c r="E28" s="16"/>
      <c r="F28" s="74"/>
      <c r="I28" s="91"/>
    </row>
    <row r="29" spans="1:9" s="5" customFormat="1" ht="15.6" customHeight="1" x14ac:dyDescent="0.3">
      <c r="A29" s="9">
        <v>15</v>
      </c>
      <c r="B29" s="55" t="s">
        <v>86</v>
      </c>
      <c r="C29" s="56" t="s">
        <v>11</v>
      </c>
      <c r="D29" s="82">
        <v>16</v>
      </c>
      <c r="E29" s="16"/>
      <c r="F29" s="74"/>
      <c r="I29" s="91"/>
    </row>
    <row r="30" spans="1:9" ht="15" customHeight="1" x14ac:dyDescent="0.3">
      <c r="A30" s="9">
        <v>16</v>
      </c>
      <c r="B30" s="55" t="s">
        <v>25</v>
      </c>
      <c r="C30" s="56" t="s">
        <v>11</v>
      </c>
      <c r="D30" s="82">
        <v>10</v>
      </c>
      <c r="E30" s="16"/>
      <c r="F30" s="73"/>
      <c r="I30" s="91"/>
    </row>
    <row r="31" spans="1:9" s="5" customFormat="1" ht="15.6" customHeight="1" x14ac:dyDescent="0.3">
      <c r="A31" s="9">
        <v>17</v>
      </c>
      <c r="B31" s="55" t="s">
        <v>21</v>
      </c>
      <c r="C31" s="56" t="s">
        <v>11</v>
      </c>
      <c r="D31" s="82">
        <v>1</v>
      </c>
      <c r="E31" s="16"/>
      <c r="F31" s="74"/>
      <c r="I31" s="91"/>
    </row>
    <row r="32" spans="1:9" s="5" customFormat="1" ht="15.6" customHeight="1" x14ac:dyDescent="0.3">
      <c r="A32" s="9">
        <v>18</v>
      </c>
      <c r="B32" s="55" t="s">
        <v>127</v>
      </c>
      <c r="C32" s="56" t="s">
        <v>11</v>
      </c>
      <c r="D32" s="82">
        <v>5</v>
      </c>
      <c r="E32" s="16"/>
      <c r="F32" s="74"/>
      <c r="I32" s="91"/>
    </row>
    <row r="33" spans="1:9" s="5" customFormat="1" ht="15.6" customHeight="1" x14ac:dyDescent="0.3">
      <c r="A33" s="92">
        <v>19</v>
      </c>
      <c r="B33" s="55" t="s">
        <v>61</v>
      </c>
      <c r="C33" s="56" t="s">
        <v>11</v>
      </c>
      <c r="D33" s="82">
        <v>7</v>
      </c>
      <c r="E33" s="16"/>
      <c r="F33" s="74"/>
      <c r="I33" s="91"/>
    </row>
    <row r="34" spans="1:9" s="5" customFormat="1" ht="15.6" customHeight="1" x14ac:dyDescent="0.3">
      <c r="A34" s="9">
        <v>20</v>
      </c>
      <c r="B34" s="55" t="s">
        <v>62</v>
      </c>
      <c r="C34" s="56" t="s">
        <v>11</v>
      </c>
      <c r="D34" s="82">
        <v>8</v>
      </c>
      <c r="E34" s="16"/>
      <c r="F34" s="74"/>
      <c r="I34" s="91"/>
    </row>
    <row r="35" spans="1:9" s="5" customFormat="1" ht="15.6" customHeight="1" x14ac:dyDescent="0.3">
      <c r="A35" s="9">
        <v>21</v>
      </c>
      <c r="B35" s="55" t="s">
        <v>85</v>
      </c>
      <c r="C35" s="56" t="s">
        <v>11</v>
      </c>
      <c r="D35" s="82">
        <v>1</v>
      </c>
      <c r="E35" s="16"/>
      <c r="F35" s="74"/>
      <c r="I35" s="91"/>
    </row>
    <row r="36" spans="1:9" s="5" customFormat="1" ht="15.6" customHeight="1" x14ac:dyDescent="0.3">
      <c r="A36" s="9">
        <v>22</v>
      </c>
      <c r="B36" s="55" t="s">
        <v>63</v>
      </c>
      <c r="C36" s="56" t="s">
        <v>11</v>
      </c>
      <c r="D36" s="82">
        <v>5</v>
      </c>
      <c r="E36" s="16"/>
      <c r="F36" s="74"/>
      <c r="I36" s="91"/>
    </row>
    <row r="37" spans="1:9" s="5" customFormat="1" ht="15" customHeight="1" x14ac:dyDescent="0.3">
      <c r="A37" s="9">
        <v>23</v>
      </c>
      <c r="B37" s="55" t="s">
        <v>22</v>
      </c>
      <c r="C37" s="56" t="s">
        <v>11</v>
      </c>
      <c r="D37" s="82">
        <v>2</v>
      </c>
      <c r="E37" s="16"/>
      <c r="F37" s="74"/>
      <c r="I37" s="91"/>
    </row>
    <row r="38" spans="1:9" s="5" customFormat="1" ht="15" customHeight="1" x14ac:dyDescent="0.3">
      <c r="A38" s="9">
        <v>24</v>
      </c>
      <c r="B38" s="55" t="s">
        <v>64</v>
      </c>
      <c r="C38" s="56" t="s">
        <v>9</v>
      </c>
      <c r="D38" s="82">
        <v>962</v>
      </c>
      <c r="E38" s="16"/>
      <c r="F38" s="74"/>
      <c r="I38" s="91"/>
    </row>
    <row r="39" spans="1:9" s="5" customFormat="1" ht="15" customHeight="1" x14ac:dyDescent="0.3">
      <c r="A39" s="9">
        <v>25</v>
      </c>
      <c r="B39" s="55" t="s">
        <v>65</v>
      </c>
      <c r="C39" s="56" t="s">
        <v>9</v>
      </c>
      <c r="D39" s="82">
        <v>8710</v>
      </c>
      <c r="E39" s="16"/>
      <c r="F39" s="74"/>
      <c r="I39" s="91"/>
    </row>
    <row r="40" spans="1:9" s="5" customFormat="1" ht="15" customHeight="1" x14ac:dyDescent="0.3">
      <c r="A40" s="9">
        <v>26</v>
      </c>
      <c r="B40" s="71" t="s">
        <v>66</v>
      </c>
      <c r="C40" s="56" t="s">
        <v>11</v>
      </c>
      <c r="D40" s="82">
        <v>4</v>
      </c>
      <c r="E40" s="16"/>
      <c r="F40" s="74"/>
      <c r="I40" s="91"/>
    </row>
    <row r="41" spans="1:9" s="5" customFormat="1" ht="15" customHeight="1" x14ac:dyDescent="0.3">
      <c r="A41" s="9">
        <v>27</v>
      </c>
      <c r="B41" s="71" t="s">
        <v>129</v>
      </c>
      <c r="C41" s="56" t="s">
        <v>11</v>
      </c>
      <c r="D41" s="82">
        <v>4</v>
      </c>
      <c r="E41" s="16"/>
      <c r="F41" s="74"/>
      <c r="I41" s="91"/>
    </row>
    <row r="42" spans="1:9" s="5" customFormat="1" ht="15.6" customHeight="1" x14ac:dyDescent="0.3">
      <c r="A42" s="9">
        <v>28</v>
      </c>
      <c r="B42" s="55" t="s">
        <v>67</v>
      </c>
      <c r="C42" s="56" t="s">
        <v>11</v>
      </c>
      <c r="D42" s="82">
        <v>1</v>
      </c>
      <c r="E42" s="16"/>
      <c r="F42" s="74"/>
      <c r="I42" s="91"/>
    </row>
    <row r="43" spans="1:9" s="5" customFormat="1" ht="15" customHeight="1" x14ac:dyDescent="0.3">
      <c r="A43" s="9">
        <v>29</v>
      </c>
      <c r="B43" s="55" t="s">
        <v>68</v>
      </c>
      <c r="C43" s="56" t="s">
        <v>9</v>
      </c>
      <c r="D43" s="82">
        <v>170</v>
      </c>
      <c r="E43" s="16"/>
      <c r="F43" s="74"/>
      <c r="I43" s="91"/>
    </row>
    <row r="44" spans="1:9" s="5" customFormat="1" ht="15" customHeight="1" x14ac:dyDescent="0.3">
      <c r="A44" s="9">
        <v>30</v>
      </c>
      <c r="B44" s="55" t="s">
        <v>119</v>
      </c>
      <c r="C44" s="56" t="s">
        <v>7</v>
      </c>
      <c r="D44" s="82">
        <v>1</v>
      </c>
      <c r="E44" s="16"/>
      <c r="F44" s="74"/>
      <c r="I44" s="91"/>
    </row>
    <row r="45" spans="1:9" s="5" customFormat="1" ht="15" customHeight="1" x14ac:dyDescent="0.3">
      <c r="A45" s="9">
        <v>31</v>
      </c>
      <c r="B45" s="55" t="s">
        <v>128</v>
      </c>
      <c r="C45" s="56" t="s">
        <v>11</v>
      </c>
      <c r="D45" s="82">
        <v>244</v>
      </c>
      <c r="E45" s="16"/>
      <c r="F45" s="74"/>
      <c r="I45" s="91"/>
    </row>
    <row r="46" spans="1:9" s="5" customFormat="1" ht="14.4" x14ac:dyDescent="0.3">
      <c r="A46" s="17"/>
      <c r="B46" s="18"/>
      <c r="C46" s="19"/>
      <c r="D46" s="45"/>
      <c r="E46" s="18"/>
      <c r="F46" s="76"/>
    </row>
    <row r="47" spans="1:9" s="5" customFormat="1" ht="14.4" x14ac:dyDescent="0.3">
      <c r="A47" s="17"/>
      <c r="B47" s="18"/>
      <c r="C47" s="19"/>
      <c r="D47" s="45"/>
      <c r="E47" s="18" t="s">
        <v>5</v>
      </c>
      <c r="F47" s="76"/>
    </row>
    <row r="48" spans="1:9" s="5" customFormat="1" ht="14.4" x14ac:dyDescent="0.3">
      <c r="A48" s="102" t="s">
        <v>17</v>
      </c>
      <c r="B48" s="102"/>
      <c r="C48" s="102"/>
      <c r="D48" s="102"/>
      <c r="E48" s="67"/>
      <c r="F48" s="68"/>
    </row>
    <row r="49" spans="1:6" s="5" customFormat="1" ht="15.6" customHeight="1" x14ac:dyDescent="0.3">
      <c r="A49" s="9">
        <v>1</v>
      </c>
      <c r="B49" s="55" t="s">
        <v>78</v>
      </c>
      <c r="C49" s="56" t="s">
        <v>11</v>
      </c>
      <c r="D49" s="82">
        <v>3</v>
      </c>
      <c r="E49" s="51"/>
      <c r="F49" s="73"/>
    </row>
    <row r="50" spans="1:6" s="5" customFormat="1" ht="15.6" customHeight="1" x14ac:dyDescent="0.3">
      <c r="A50" s="9">
        <v>2</v>
      </c>
      <c r="B50" s="55" t="s">
        <v>49</v>
      </c>
      <c r="C50" s="56" t="s">
        <v>9</v>
      </c>
      <c r="D50" s="82">
        <v>458</v>
      </c>
      <c r="E50" s="51"/>
      <c r="F50" s="73"/>
    </row>
    <row r="51" spans="1:6" s="5" customFormat="1" ht="15.6" customHeight="1" x14ac:dyDescent="0.3">
      <c r="A51" s="9">
        <v>3</v>
      </c>
      <c r="B51" s="57" t="s">
        <v>50</v>
      </c>
      <c r="C51" s="56" t="s">
        <v>11</v>
      </c>
      <c r="D51" s="85">
        <v>6</v>
      </c>
      <c r="E51" s="16"/>
      <c r="F51" s="73"/>
    </row>
    <row r="52" spans="1:6" s="5" customFormat="1" ht="15.6" customHeight="1" x14ac:dyDescent="0.3">
      <c r="A52" s="9">
        <v>4</v>
      </c>
      <c r="B52" s="57" t="s">
        <v>51</v>
      </c>
      <c r="C52" s="56" t="s">
        <v>9</v>
      </c>
      <c r="D52" s="85">
        <v>5041</v>
      </c>
      <c r="E52" s="16"/>
      <c r="F52" s="73"/>
    </row>
    <row r="53" spans="1:6" s="5" customFormat="1" ht="15.6" customHeight="1" x14ac:dyDescent="0.3">
      <c r="A53" s="9">
        <v>5</v>
      </c>
      <c r="B53" s="57" t="s">
        <v>26</v>
      </c>
      <c r="C53" s="56" t="s">
        <v>11</v>
      </c>
      <c r="D53" s="82">
        <v>10</v>
      </c>
      <c r="E53" s="16"/>
      <c r="F53" s="73"/>
    </row>
    <row r="54" spans="1:6" s="5" customFormat="1" ht="15.6" customHeight="1" x14ac:dyDescent="0.3">
      <c r="A54" s="9">
        <v>6</v>
      </c>
      <c r="B54" s="55" t="s">
        <v>13</v>
      </c>
      <c r="C54" s="56" t="s">
        <v>11</v>
      </c>
      <c r="D54" s="82">
        <v>5</v>
      </c>
      <c r="E54" s="16"/>
      <c r="F54" s="73"/>
    </row>
    <row r="55" spans="1:6" s="7" customFormat="1" ht="15.6" customHeight="1" x14ac:dyDescent="0.3">
      <c r="A55" s="9">
        <v>7</v>
      </c>
      <c r="B55" s="55" t="s">
        <v>18</v>
      </c>
      <c r="C55" s="56" t="s">
        <v>55</v>
      </c>
      <c r="D55" s="86">
        <v>10.5</v>
      </c>
      <c r="E55" s="16"/>
      <c r="F55" s="73"/>
    </row>
    <row r="56" spans="1:6" s="6" customFormat="1" ht="15.6" customHeight="1" x14ac:dyDescent="0.3">
      <c r="A56" s="9">
        <v>8</v>
      </c>
      <c r="B56" s="55" t="s">
        <v>79</v>
      </c>
      <c r="C56" s="56" t="s">
        <v>11</v>
      </c>
      <c r="D56" s="82">
        <v>2</v>
      </c>
      <c r="E56" s="16"/>
      <c r="F56" s="73"/>
    </row>
    <row r="57" spans="1:6" s="7" customFormat="1" ht="15.6" customHeight="1" x14ac:dyDescent="0.3">
      <c r="A57" s="9">
        <v>9</v>
      </c>
      <c r="B57" s="55" t="s">
        <v>52</v>
      </c>
      <c r="C57" s="56" t="s">
        <v>11</v>
      </c>
      <c r="D57" s="82">
        <v>1</v>
      </c>
      <c r="E57" s="16"/>
      <c r="F57" s="73"/>
    </row>
    <row r="58" spans="1:6" s="6" customFormat="1" ht="15.6" customHeight="1" x14ac:dyDescent="0.3">
      <c r="A58" s="9">
        <v>10</v>
      </c>
      <c r="B58" s="55" t="s">
        <v>53</v>
      </c>
      <c r="C58" s="56" t="s">
        <v>11</v>
      </c>
      <c r="D58" s="82">
        <v>8</v>
      </c>
      <c r="E58" s="16"/>
      <c r="F58" s="73"/>
    </row>
    <row r="59" spans="1:6" s="6" customFormat="1" ht="15.6" customHeight="1" x14ac:dyDescent="0.3">
      <c r="A59" s="9">
        <v>11</v>
      </c>
      <c r="B59" s="55" t="s">
        <v>15</v>
      </c>
      <c r="C59" s="56" t="s">
        <v>7</v>
      </c>
      <c r="D59" s="82">
        <v>1</v>
      </c>
      <c r="E59" s="16"/>
      <c r="F59" s="73"/>
    </row>
    <row r="60" spans="1:6" s="6" customFormat="1" ht="15.6" customHeight="1" x14ac:dyDescent="0.3">
      <c r="A60" s="9">
        <v>12</v>
      </c>
      <c r="B60" s="55" t="s">
        <v>54</v>
      </c>
      <c r="C60" s="56" t="s">
        <v>9</v>
      </c>
      <c r="D60" s="82">
        <f>SUM(D50,D52)</f>
        <v>5499</v>
      </c>
      <c r="E60" s="16"/>
      <c r="F60" s="73"/>
    </row>
    <row r="61" spans="1:6" s="6" customFormat="1" ht="15.6" customHeight="1" x14ac:dyDescent="0.3">
      <c r="A61" s="9">
        <v>13</v>
      </c>
      <c r="B61" s="55" t="s">
        <v>12</v>
      </c>
      <c r="C61" s="56" t="s">
        <v>9</v>
      </c>
      <c r="D61" s="82">
        <f>D60</f>
        <v>5499</v>
      </c>
      <c r="E61" s="16"/>
      <c r="F61" s="73"/>
    </row>
    <row r="62" spans="1:6" s="6" customFormat="1" ht="15.6" customHeight="1" x14ac:dyDescent="0.3">
      <c r="A62" s="78">
        <v>14</v>
      </c>
      <c r="B62" s="12" t="s">
        <v>14</v>
      </c>
      <c r="C62" s="13" t="s">
        <v>7</v>
      </c>
      <c r="D62" s="87">
        <v>1</v>
      </c>
      <c r="E62" s="16"/>
      <c r="F62" s="73"/>
    </row>
    <row r="63" spans="1:6" s="6" customFormat="1" ht="15.6" customHeight="1" x14ac:dyDescent="0.3">
      <c r="A63" s="78">
        <v>15</v>
      </c>
      <c r="B63" s="12" t="s">
        <v>56</v>
      </c>
      <c r="C63" s="13" t="s">
        <v>11</v>
      </c>
      <c r="D63" s="88">
        <v>2</v>
      </c>
      <c r="E63" s="79"/>
      <c r="F63" s="73"/>
    </row>
    <row r="64" spans="1:6" s="7" customFormat="1" ht="14.4" x14ac:dyDescent="0.3">
      <c r="A64" s="21"/>
      <c r="C64" s="22"/>
      <c r="D64" s="49"/>
      <c r="F64" s="73" t="s">
        <v>112</v>
      </c>
    </row>
    <row r="65" spans="1:6" s="7" customFormat="1" ht="14.4" x14ac:dyDescent="0.3">
      <c r="A65" s="21"/>
      <c r="B65" s="18"/>
      <c r="C65" s="22"/>
      <c r="D65" s="49"/>
      <c r="E65" s="18" t="s">
        <v>5</v>
      </c>
      <c r="F65" s="76"/>
    </row>
    <row r="66" spans="1:6" s="7" customFormat="1" ht="14.4" x14ac:dyDescent="0.3">
      <c r="A66" s="102" t="s">
        <v>6</v>
      </c>
      <c r="B66" s="102"/>
      <c r="C66" s="102"/>
      <c r="D66" s="102"/>
      <c r="E66" s="67"/>
      <c r="F66" s="69"/>
    </row>
    <row r="67" spans="1:6" s="7" customFormat="1" ht="15.6" customHeight="1" x14ac:dyDescent="0.3">
      <c r="A67" s="9">
        <v>1</v>
      </c>
      <c r="B67" s="57" t="s">
        <v>80</v>
      </c>
      <c r="C67" s="56" t="s">
        <v>9</v>
      </c>
      <c r="D67" s="82">
        <v>339</v>
      </c>
      <c r="E67" s="16"/>
      <c r="F67" s="73"/>
    </row>
    <row r="68" spans="1:6" s="7" customFormat="1" ht="15.6" customHeight="1" x14ac:dyDescent="0.3">
      <c r="A68" s="9">
        <v>2</v>
      </c>
      <c r="B68" s="57" t="s">
        <v>69</v>
      </c>
      <c r="C68" s="56" t="s">
        <v>9</v>
      </c>
      <c r="D68" s="82">
        <v>168.8</v>
      </c>
      <c r="E68" s="16"/>
      <c r="F68" s="73"/>
    </row>
    <row r="69" spans="1:6" s="7" customFormat="1" ht="15.6" customHeight="1" x14ac:dyDescent="0.3">
      <c r="A69" s="9">
        <v>3</v>
      </c>
      <c r="B69" s="57" t="s">
        <v>81</v>
      </c>
      <c r="C69" s="56" t="s">
        <v>9</v>
      </c>
      <c r="D69" s="82">
        <v>196</v>
      </c>
      <c r="E69" s="16"/>
      <c r="F69" s="73"/>
    </row>
    <row r="70" spans="1:6" s="7" customFormat="1" ht="15.6" customHeight="1" x14ac:dyDescent="0.3">
      <c r="A70" s="9">
        <v>4</v>
      </c>
      <c r="B70" s="57" t="s">
        <v>123</v>
      </c>
      <c r="C70" s="56" t="s">
        <v>8</v>
      </c>
      <c r="D70" s="86">
        <v>110.8</v>
      </c>
      <c r="E70" s="16"/>
      <c r="F70" s="73"/>
    </row>
    <row r="71" spans="1:6" s="7" customFormat="1" ht="15.6" customHeight="1" x14ac:dyDescent="0.3">
      <c r="A71" s="9">
        <v>5</v>
      </c>
      <c r="B71" s="57" t="s">
        <v>124</v>
      </c>
      <c r="C71" s="56" t="s">
        <v>8</v>
      </c>
      <c r="D71" s="86">
        <v>4.8</v>
      </c>
      <c r="E71" s="16"/>
      <c r="F71" s="73"/>
    </row>
    <row r="72" spans="1:6" s="7" customFormat="1" ht="15.6" customHeight="1" x14ac:dyDescent="0.3">
      <c r="A72" s="9">
        <v>6</v>
      </c>
      <c r="B72" s="55" t="s">
        <v>27</v>
      </c>
      <c r="C72" s="56" t="s">
        <v>8</v>
      </c>
      <c r="D72" s="82">
        <v>13</v>
      </c>
      <c r="E72" s="16"/>
      <c r="F72" s="73"/>
    </row>
    <row r="73" spans="1:6" s="7" customFormat="1" ht="15.6" customHeight="1" x14ac:dyDescent="0.3">
      <c r="A73" s="9">
        <v>7</v>
      </c>
      <c r="B73" s="55" t="s">
        <v>70</v>
      </c>
      <c r="C73" s="56" t="s">
        <v>9</v>
      </c>
      <c r="D73" s="82">
        <v>94</v>
      </c>
      <c r="E73" s="16"/>
      <c r="F73" s="73"/>
    </row>
    <row r="74" spans="1:6" s="7" customFormat="1" ht="15.6" customHeight="1" x14ac:dyDescent="0.3">
      <c r="A74" s="9">
        <v>8</v>
      </c>
      <c r="B74" s="55" t="s">
        <v>71</v>
      </c>
      <c r="C74" s="56" t="s">
        <v>9</v>
      </c>
      <c r="D74" s="82">
        <v>61</v>
      </c>
      <c r="E74" s="16"/>
      <c r="F74" s="73"/>
    </row>
    <row r="75" spans="1:6" s="7" customFormat="1" ht="15.6" customHeight="1" x14ac:dyDescent="0.3">
      <c r="A75" s="9">
        <v>9</v>
      </c>
      <c r="B75" s="55" t="s">
        <v>72</v>
      </c>
      <c r="C75" s="56" t="s">
        <v>9</v>
      </c>
      <c r="D75" s="82">
        <v>137</v>
      </c>
      <c r="E75" s="16"/>
      <c r="F75" s="73"/>
    </row>
    <row r="76" spans="1:6" s="7" customFormat="1" ht="15.6" customHeight="1" x14ac:dyDescent="0.3">
      <c r="A76" s="9">
        <v>10</v>
      </c>
      <c r="B76" s="55" t="s">
        <v>73</v>
      </c>
      <c r="C76" s="56" t="s">
        <v>9</v>
      </c>
      <c r="D76" s="82">
        <v>147</v>
      </c>
      <c r="E76" s="16"/>
      <c r="F76" s="73"/>
    </row>
    <row r="77" spans="1:6" s="7" customFormat="1" ht="15.6" customHeight="1" x14ac:dyDescent="0.3">
      <c r="A77" s="9">
        <v>11</v>
      </c>
      <c r="B77" s="55" t="s">
        <v>120</v>
      </c>
      <c r="C77" s="56" t="s">
        <v>11</v>
      </c>
      <c r="D77" s="82">
        <v>3</v>
      </c>
      <c r="E77" s="16"/>
      <c r="F77" s="73"/>
    </row>
    <row r="78" spans="1:6" s="2" customFormat="1" ht="15.6" customHeight="1" x14ac:dyDescent="0.3">
      <c r="A78" s="9">
        <v>12</v>
      </c>
      <c r="B78" s="55" t="s">
        <v>121</v>
      </c>
      <c r="C78" s="56" t="s">
        <v>11</v>
      </c>
      <c r="D78" s="82">
        <v>2</v>
      </c>
      <c r="E78" s="16"/>
      <c r="F78" s="73"/>
    </row>
    <row r="79" spans="1:6" ht="15.6" customHeight="1" x14ac:dyDescent="0.3">
      <c r="A79" s="9">
        <v>13</v>
      </c>
      <c r="B79" s="55" t="s">
        <v>122</v>
      </c>
      <c r="C79" s="56" t="s">
        <v>11</v>
      </c>
      <c r="D79" s="82">
        <v>1</v>
      </c>
      <c r="E79" s="16"/>
      <c r="F79" s="73"/>
    </row>
    <row r="80" spans="1:6" ht="15.6" customHeight="1" x14ac:dyDescent="0.3">
      <c r="A80" s="9">
        <v>14</v>
      </c>
      <c r="B80" s="55" t="s">
        <v>91</v>
      </c>
      <c r="C80" s="56" t="s">
        <v>11</v>
      </c>
      <c r="D80" s="82">
        <v>2</v>
      </c>
      <c r="E80" s="16"/>
      <c r="F80" s="73"/>
    </row>
    <row r="81" spans="1:6" ht="15.6" customHeight="1" x14ac:dyDescent="0.3">
      <c r="A81" s="9">
        <v>15</v>
      </c>
      <c r="B81" s="55" t="s">
        <v>92</v>
      </c>
      <c r="C81" s="56" t="s">
        <v>10</v>
      </c>
      <c r="D81" s="82">
        <v>617</v>
      </c>
      <c r="E81" s="16"/>
      <c r="F81" s="73"/>
    </row>
    <row r="82" spans="1:6" ht="15.6" customHeight="1" x14ac:dyDescent="0.3">
      <c r="A82" s="9">
        <v>16</v>
      </c>
      <c r="B82" s="55" t="s">
        <v>74</v>
      </c>
      <c r="C82" s="56" t="s">
        <v>10</v>
      </c>
      <c r="D82" s="82">
        <v>1060</v>
      </c>
      <c r="E82" s="16"/>
      <c r="F82" s="73"/>
    </row>
    <row r="83" spans="1:6" ht="15" customHeight="1" x14ac:dyDescent="0.3">
      <c r="A83" s="9">
        <v>17</v>
      </c>
      <c r="B83" s="55" t="s">
        <v>83</v>
      </c>
      <c r="C83" s="56" t="s">
        <v>8</v>
      </c>
      <c r="D83" s="82">
        <v>46</v>
      </c>
      <c r="E83" s="16"/>
      <c r="F83" s="73"/>
    </row>
    <row r="84" spans="1:6" ht="15.6" customHeight="1" x14ac:dyDescent="0.3">
      <c r="A84" s="9">
        <v>18</v>
      </c>
      <c r="B84" s="55" t="s">
        <v>110</v>
      </c>
      <c r="C84" s="56" t="s">
        <v>9</v>
      </c>
      <c r="D84" s="82">
        <v>287</v>
      </c>
      <c r="E84" s="16"/>
      <c r="F84" s="73"/>
    </row>
    <row r="85" spans="1:6" ht="15.6" customHeight="1" x14ac:dyDescent="0.3">
      <c r="A85" s="9">
        <v>19</v>
      </c>
      <c r="B85" s="55" t="s">
        <v>75</v>
      </c>
      <c r="C85" s="56" t="s">
        <v>10</v>
      </c>
      <c r="D85" s="82">
        <v>330</v>
      </c>
      <c r="E85" s="16"/>
      <c r="F85" s="73"/>
    </row>
    <row r="86" spans="1:6" ht="15.6" customHeight="1" x14ac:dyDescent="0.3">
      <c r="A86" s="9">
        <v>20</v>
      </c>
      <c r="B86" s="55" t="s">
        <v>130</v>
      </c>
      <c r="C86" s="56" t="s">
        <v>8</v>
      </c>
      <c r="D86" s="82">
        <v>550</v>
      </c>
      <c r="E86" s="93"/>
      <c r="F86" s="73"/>
    </row>
    <row r="87" spans="1:6" ht="14.4" x14ac:dyDescent="0.3">
      <c r="A87" s="9"/>
      <c r="B87" s="55"/>
      <c r="C87" s="56"/>
      <c r="D87" s="82"/>
      <c r="E87" s="75"/>
      <c r="F87" s="20"/>
    </row>
    <row r="88" spans="1:6" ht="13.8" customHeight="1" x14ac:dyDescent="0.3">
      <c r="A88" s="21"/>
      <c r="B88" s="18"/>
      <c r="C88" s="44"/>
      <c r="D88" s="45"/>
      <c r="E88" s="18" t="s">
        <v>5</v>
      </c>
      <c r="F88" s="76"/>
    </row>
    <row r="89" spans="1:6" s="7" customFormat="1" ht="14.4" x14ac:dyDescent="0.3">
      <c r="A89" s="102" t="s">
        <v>35</v>
      </c>
      <c r="B89" s="102"/>
      <c r="C89" s="102"/>
      <c r="D89" s="103"/>
      <c r="E89" s="67"/>
      <c r="F89" s="69"/>
    </row>
    <row r="90" spans="1:6" ht="14.4" x14ac:dyDescent="0.3">
      <c r="A90" s="94">
        <v>1</v>
      </c>
      <c r="B90" s="81" t="s">
        <v>134</v>
      </c>
      <c r="C90" s="95" t="s">
        <v>11</v>
      </c>
      <c r="D90" s="96">
        <v>1</v>
      </c>
      <c r="E90" s="16"/>
      <c r="F90" s="74"/>
    </row>
    <row r="91" spans="1:6" ht="14.4" x14ac:dyDescent="0.3">
      <c r="A91" s="94">
        <v>2</v>
      </c>
      <c r="B91" s="81" t="s">
        <v>133</v>
      </c>
      <c r="C91" s="95" t="s">
        <v>11</v>
      </c>
      <c r="D91" s="96">
        <v>1</v>
      </c>
      <c r="E91" s="16"/>
      <c r="F91" s="74"/>
    </row>
    <row r="92" spans="1:6" ht="14.4" x14ac:dyDescent="0.3">
      <c r="A92" s="94">
        <v>3</v>
      </c>
      <c r="B92" s="81" t="s">
        <v>132</v>
      </c>
      <c r="C92" s="95" t="s">
        <v>11</v>
      </c>
      <c r="D92" s="96">
        <v>1</v>
      </c>
      <c r="E92" s="16"/>
      <c r="F92" s="74"/>
    </row>
    <row r="93" spans="1:6" ht="15.6" customHeight="1" x14ac:dyDescent="0.3">
      <c r="A93" s="9">
        <v>4</v>
      </c>
      <c r="B93" s="55" t="s">
        <v>28</v>
      </c>
      <c r="C93" s="56" t="s">
        <v>8</v>
      </c>
      <c r="D93" s="82">
        <v>7423</v>
      </c>
      <c r="E93" s="16"/>
      <c r="F93" s="73"/>
    </row>
    <row r="94" spans="1:6" ht="15.6" customHeight="1" x14ac:dyDescent="0.3">
      <c r="A94" s="9">
        <v>5</v>
      </c>
      <c r="B94" s="55" t="s">
        <v>29</v>
      </c>
      <c r="C94" s="56" t="s">
        <v>8</v>
      </c>
      <c r="D94" s="82">
        <v>1862</v>
      </c>
      <c r="E94" s="16"/>
      <c r="F94" s="73"/>
    </row>
    <row r="95" spans="1:6" ht="15.6" customHeight="1" x14ac:dyDescent="0.3">
      <c r="A95" s="9">
        <v>6</v>
      </c>
      <c r="B95" s="55" t="s">
        <v>125</v>
      </c>
      <c r="C95" s="56" t="s">
        <v>16</v>
      </c>
      <c r="D95" s="84">
        <v>1.4</v>
      </c>
      <c r="E95" s="16"/>
      <c r="F95" s="73"/>
    </row>
    <row r="96" spans="1:6" s="7" customFormat="1" ht="15.6" customHeight="1" x14ac:dyDescent="0.3">
      <c r="A96" s="9">
        <v>7</v>
      </c>
      <c r="B96" s="57" t="s">
        <v>69</v>
      </c>
      <c r="C96" s="56" t="s">
        <v>9</v>
      </c>
      <c r="D96" s="82">
        <v>122</v>
      </c>
      <c r="E96" s="16"/>
      <c r="F96" s="73"/>
    </row>
    <row r="97" spans="1:6" s="7" customFormat="1" ht="15.6" customHeight="1" x14ac:dyDescent="0.3">
      <c r="A97" s="9">
        <v>8</v>
      </c>
      <c r="B97" s="55" t="s">
        <v>72</v>
      </c>
      <c r="C97" s="56" t="s">
        <v>9</v>
      </c>
      <c r="D97" s="82">
        <v>69</v>
      </c>
      <c r="E97" s="16"/>
      <c r="F97" s="73"/>
    </row>
    <row r="98" spans="1:6" ht="15.6" customHeight="1" x14ac:dyDescent="0.3">
      <c r="A98" s="9">
        <v>9</v>
      </c>
      <c r="B98" s="55" t="s">
        <v>131</v>
      </c>
      <c r="C98" s="56" t="s">
        <v>11</v>
      </c>
      <c r="D98" s="82">
        <v>2</v>
      </c>
      <c r="E98" s="16"/>
      <c r="F98" s="73"/>
    </row>
    <row r="99" spans="1:6" ht="14.4" x14ac:dyDescent="0.3">
      <c r="A99" s="9">
        <v>10</v>
      </c>
      <c r="B99" s="55" t="s">
        <v>70</v>
      </c>
      <c r="C99" s="56" t="s">
        <v>9</v>
      </c>
      <c r="D99" s="82">
        <v>116</v>
      </c>
      <c r="E99" s="16"/>
      <c r="F99" s="74"/>
    </row>
    <row r="100" spans="1:6" ht="14.4" x14ac:dyDescent="0.3">
      <c r="A100" s="9">
        <v>11</v>
      </c>
      <c r="B100" s="55" t="s">
        <v>71</v>
      </c>
      <c r="C100" s="56" t="s">
        <v>9</v>
      </c>
      <c r="D100" s="82">
        <v>5</v>
      </c>
      <c r="E100" s="16"/>
      <c r="F100" s="74"/>
    </row>
    <row r="101" spans="1:6" ht="14.4" x14ac:dyDescent="0.3">
      <c r="A101" s="9">
        <v>12</v>
      </c>
      <c r="B101" s="55" t="s">
        <v>136</v>
      </c>
      <c r="C101" s="56" t="s">
        <v>8</v>
      </c>
      <c r="D101" s="86">
        <v>2.9</v>
      </c>
      <c r="E101" s="16"/>
      <c r="F101" s="74"/>
    </row>
    <row r="102" spans="1:6" ht="15.6" customHeight="1" x14ac:dyDescent="0.3">
      <c r="A102" s="9">
        <v>13</v>
      </c>
      <c r="B102" s="55" t="s">
        <v>135</v>
      </c>
      <c r="C102" s="56" t="s">
        <v>10</v>
      </c>
      <c r="D102" s="82">
        <v>83</v>
      </c>
      <c r="E102" s="16"/>
      <c r="F102" s="73"/>
    </row>
    <row r="103" spans="1:6" ht="15.6" customHeight="1" x14ac:dyDescent="0.3">
      <c r="A103" s="9">
        <v>14</v>
      </c>
      <c r="B103" s="55" t="s">
        <v>74</v>
      </c>
      <c r="C103" s="56" t="s">
        <v>10</v>
      </c>
      <c r="D103" s="82">
        <v>91</v>
      </c>
      <c r="E103" s="16"/>
      <c r="F103" s="73"/>
    </row>
    <row r="104" spans="1:6" ht="14.4" x14ac:dyDescent="0.3">
      <c r="A104" s="21"/>
      <c r="C104" s="44"/>
      <c r="D104" s="45"/>
      <c r="E104" s="75"/>
      <c r="F104" s="20"/>
    </row>
    <row r="105" spans="1:6" ht="14.4" x14ac:dyDescent="0.3">
      <c r="A105" s="21"/>
      <c r="B105" s="18"/>
      <c r="C105" s="44"/>
      <c r="D105" s="45"/>
      <c r="E105" s="18" t="s">
        <v>5</v>
      </c>
      <c r="F105" s="76"/>
    </row>
    <row r="106" spans="1:6" s="7" customFormat="1" ht="14.4" x14ac:dyDescent="0.3">
      <c r="A106" s="102" t="s">
        <v>76</v>
      </c>
      <c r="B106" s="102"/>
      <c r="C106" s="102"/>
      <c r="D106" s="103"/>
      <c r="E106" s="67"/>
      <c r="F106" s="69"/>
    </row>
    <row r="107" spans="1:6" ht="15.6" customHeight="1" x14ac:dyDescent="0.3">
      <c r="A107" s="9">
        <v>1</v>
      </c>
      <c r="B107" s="55" t="s">
        <v>141</v>
      </c>
      <c r="C107" s="56" t="s">
        <v>8</v>
      </c>
      <c r="D107" s="82">
        <v>2140</v>
      </c>
      <c r="E107" s="90"/>
      <c r="F107" s="73"/>
    </row>
    <row r="108" spans="1:6" ht="15.6" customHeight="1" x14ac:dyDescent="0.3">
      <c r="A108" s="9">
        <v>2</v>
      </c>
      <c r="B108" s="55" t="s">
        <v>111</v>
      </c>
      <c r="C108" s="56" t="s">
        <v>9</v>
      </c>
      <c r="D108" s="82">
        <v>2279</v>
      </c>
      <c r="E108" s="90"/>
      <c r="F108" s="73"/>
    </row>
    <row r="109" spans="1:6" ht="14.4" x14ac:dyDescent="0.3">
      <c r="A109" s="21"/>
      <c r="C109" s="44"/>
      <c r="D109" s="45"/>
      <c r="E109" s="75"/>
      <c r="F109" s="20"/>
    </row>
    <row r="110" spans="1:6" ht="14.4" x14ac:dyDescent="0.3">
      <c r="A110" s="21"/>
      <c r="B110" s="18"/>
      <c r="C110" s="44"/>
      <c r="D110" s="45"/>
      <c r="E110" s="18" t="s">
        <v>5</v>
      </c>
      <c r="F110" s="76"/>
    </row>
    <row r="111" spans="1:6" s="7" customFormat="1" ht="14.4" x14ac:dyDescent="0.3">
      <c r="A111" s="102" t="s">
        <v>107</v>
      </c>
      <c r="B111" s="102"/>
      <c r="C111" s="102"/>
      <c r="D111" s="103"/>
      <c r="E111" s="67"/>
      <c r="F111" s="69"/>
    </row>
    <row r="112" spans="1:6" s="7" customFormat="1" ht="15.6" customHeight="1" x14ac:dyDescent="0.3">
      <c r="A112" s="9">
        <v>1</v>
      </c>
      <c r="B112" s="55" t="s">
        <v>31</v>
      </c>
      <c r="C112" s="56" t="s">
        <v>11</v>
      </c>
      <c r="D112" s="82">
        <v>1</v>
      </c>
      <c r="E112" s="16"/>
      <c r="F112" s="73"/>
    </row>
    <row r="113" spans="1:6" ht="14.4" x14ac:dyDescent="0.3">
      <c r="A113" s="9">
        <v>2</v>
      </c>
      <c r="B113" s="55" t="s">
        <v>32</v>
      </c>
      <c r="C113" s="56" t="s">
        <v>11</v>
      </c>
      <c r="D113" s="83">
        <v>1</v>
      </c>
      <c r="E113" s="16"/>
      <c r="F113" s="73"/>
    </row>
    <row r="114" spans="1:6" s="7" customFormat="1" ht="15.6" customHeight="1" x14ac:dyDescent="0.3">
      <c r="A114" s="9">
        <v>3</v>
      </c>
      <c r="B114" s="55" t="s">
        <v>87</v>
      </c>
      <c r="C114" s="56" t="s">
        <v>9</v>
      </c>
      <c r="D114" s="82">
        <v>9971</v>
      </c>
      <c r="E114" s="16"/>
      <c r="F114" s="73"/>
    </row>
    <row r="115" spans="1:6" s="7" customFormat="1" ht="15.6" customHeight="1" x14ac:dyDescent="0.3">
      <c r="A115" s="9">
        <v>4</v>
      </c>
      <c r="B115" s="55" t="s">
        <v>88</v>
      </c>
      <c r="C115" s="56" t="s">
        <v>9</v>
      </c>
      <c r="D115" s="82">
        <v>9582</v>
      </c>
      <c r="E115" s="16"/>
      <c r="F115" s="73"/>
    </row>
    <row r="116" spans="1:6" s="7" customFormat="1" ht="15.6" customHeight="1" x14ac:dyDescent="0.3">
      <c r="A116" s="9">
        <v>5</v>
      </c>
      <c r="B116" s="55" t="s">
        <v>89</v>
      </c>
      <c r="C116" s="56" t="s">
        <v>9</v>
      </c>
      <c r="D116" s="82">
        <v>120</v>
      </c>
      <c r="E116" s="16"/>
      <c r="F116" s="73"/>
    </row>
    <row r="117" spans="1:6" s="7" customFormat="1" ht="15.6" customHeight="1" x14ac:dyDescent="0.3">
      <c r="A117" s="9">
        <v>6</v>
      </c>
      <c r="B117" s="55" t="s">
        <v>90</v>
      </c>
      <c r="C117" s="56" t="s">
        <v>9</v>
      </c>
      <c r="D117" s="82">
        <v>165</v>
      </c>
      <c r="E117" s="16"/>
      <c r="F117" s="73"/>
    </row>
    <row r="118" spans="1:6" ht="14.4" x14ac:dyDescent="0.3">
      <c r="A118" s="9">
        <v>7</v>
      </c>
      <c r="B118" s="55" t="s">
        <v>77</v>
      </c>
      <c r="C118" s="56" t="s">
        <v>9</v>
      </c>
      <c r="D118" s="83">
        <v>100</v>
      </c>
      <c r="E118" s="16"/>
      <c r="F118" s="73"/>
    </row>
    <row r="119" spans="1:6" ht="14.4" x14ac:dyDescent="0.3">
      <c r="A119" s="9">
        <v>8</v>
      </c>
      <c r="B119" s="55" t="s">
        <v>102</v>
      </c>
      <c r="C119" s="56" t="s">
        <v>16</v>
      </c>
      <c r="D119" s="83">
        <v>6.38</v>
      </c>
      <c r="E119" s="16"/>
      <c r="F119" s="20"/>
    </row>
    <row r="120" spans="1:6" ht="14.4" x14ac:dyDescent="0.3">
      <c r="A120" s="9">
        <v>9</v>
      </c>
      <c r="B120" s="55" t="s">
        <v>103</v>
      </c>
      <c r="C120" s="56" t="s">
        <v>7</v>
      </c>
      <c r="D120" s="83">
        <v>1</v>
      </c>
      <c r="E120" s="16"/>
      <c r="F120" s="20"/>
    </row>
    <row r="121" spans="1:6" ht="14.4" x14ac:dyDescent="0.3">
      <c r="A121" s="21"/>
      <c r="C121" s="44"/>
      <c r="D121" s="45"/>
      <c r="E121" s="75"/>
      <c r="F121" s="20"/>
    </row>
    <row r="122" spans="1:6" ht="14.4" x14ac:dyDescent="0.3">
      <c r="A122" s="21"/>
      <c r="B122" s="18"/>
      <c r="C122" s="44"/>
      <c r="D122" s="45"/>
      <c r="E122" s="18" t="s">
        <v>5</v>
      </c>
      <c r="F122" s="76"/>
    </row>
    <row r="123" spans="1:6" s="7" customFormat="1" ht="14.4" x14ac:dyDescent="0.3">
      <c r="A123" s="102" t="s">
        <v>108</v>
      </c>
      <c r="B123" s="102"/>
      <c r="C123" s="102"/>
      <c r="D123" s="103"/>
      <c r="E123" s="67"/>
      <c r="F123" s="69"/>
    </row>
    <row r="124" spans="1:6" ht="14.4" x14ac:dyDescent="0.3">
      <c r="A124" s="9">
        <v>1</v>
      </c>
      <c r="B124" s="55" t="s">
        <v>104</v>
      </c>
      <c r="C124" s="56" t="s">
        <v>16</v>
      </c>
      <c r="D124" s="83">
        <v>203.9</v>
      </c>
      <c r="E124" s="16"/>
      <c r="F124" s="73"/>
    </row>
    <row r="125" spans="1:6" s="7" customFormat="1" ht="15.6" customHeight="1" x14ac:dyDescent="0.3">
      <c r="A125" s="9">
        <v>2</v>
      </c>
      <c r="B125" s="55" t="s">
        <v>105</v>
      </c>
      <c r="C125" s="56" t="s">
        <v>9</v>
      </c>
      <c r="D125" s="82">
        <v>37280</v>
      </c>
      <c r="E125" s="16"/>
      <c r="F125" s="73"/>
    </row>
    <row r="126" spans="1:6" s="7" customFormat="1" ht="15.6" customHeight="1" x14ac:dyDescent="0.3">
      <c r="A126" s="9">
        <v>3</v>
      </c>
      <c r="B126" s="55" t="s">
        <v>89</v>
      </c>
      <c r="C126" s="56" t="s">
        <v>9</v>
      </c>
      <c r="D126" s="82">
        <v>300</v>
      </c>
      <c r="E126" s="16"/>
      <c r="F126" s="73"/>
    </row>
    <row r="127" spans="1:6" s="7" customFormat="1" ht="15.6" customHeight="1" x14ac:dyDescent="0.3">
      <c r="A127" s="9">
        <v>4</v>
      </c>
      <c r="B127" s="55" t="s">
        <v>90</v>
      </c>
      <c r="C127" s="56" t="s">
        <v>9</v>
      </c>
      <c r="D127" s="82">
        <v>100</v>
      </c>
      <c r="E127" s="16"/>
      <c r="F127" s="73"/>
    </row>
    <row r="128" spans="1:6" ht="14.4" x14ac:dyDescent="0.3">
      <c r="A128" s="21"/>
      <c r="C128" s="44"/>
      <c r="D128" s="45"/>
      <c r="E128" s="75"/>
      <c r="F128" s="20"/>
    </row>
    <row r="129" spans="1:6" ht="14.4" x14ac:dyDescent="0.3">
      <c r="A129" s="21"/>
      <c r="B129" s="18"/>
      <c r="C129" s="44"/>
      <c r="D129" s="45"/>
      <c r="E129" s="18" t="s">
        <v>5</v>
      </c>
      <c r="F129" s="76"/>
    </row>
    <row r="130" spans="1:6" s="7" customFormat="1" ht="14.4" x14ac:dyDescent="0.3">
      <c r="A130" s="102" t="s">
        <v>106</v>
      </c>
      <c r="B130" s="102"/>
      <c r="C130" s="102"/>
      <c r="D130" s="103"/>
      <c r="E130" s="67"/>
      <c r="F130" s="69"/>
    </row>
    <row r="131" spans="1:6" s="7" customFormat="1" ht="15.6" customHeight="1" x14ac:dyDescent="0.3">
      <c r="A131" s="9">
        <v>1</v>
      </c>
      <c r="B131" s="55" t="s">
        <v>109</v>
      </c>
      <c r="C131" s="56" t="s">
        <v>9</v>
      </c>
      <c r="D131" s="82">
        <v>622</v>
      </c>
      <c r="E131" s="16"/>
      <c r="F131" s="73"/>
    </row>
    <row r="132" spans="1:6" s="7" customFormat="1" ht="15.6" customHeight="1" x14ac:dyDescent="0.3">
      <c r="A132" s="9">
        <v>2</v>
      </c>
      <c r="B132" s="55" t="s">
        <v>140</v>
      </c>
      <c r="C132" s="56" t="s">
        <v>8</v>
      </c>
      <c r="D132" s="82">
        <v>1705</v>
      </c>
      <c r="E132" s="16"/>
      <c r="F132" s="73"/>
    </row>
    <row r="133" spans="1:6" s="7" customFormat="1" ht="15.6" customHeight="1" x14ac:dyDescent="0.3">
      <c r="A133" s="9">
        <v>3</v>
      </c>
      <c r="B133" s="55" t="s">
        <v>142</v>
      </c>
      <c r="C133" s="56" t="s">
        <v>7</v>
      </c>
      <c r="D133" s="82">
        <v>1</v>
      </c>
      <c r="E133" s="16"/>
      <c r="F133" s="73"/>
    </row>
    <row r="134" spans="1:6" ht="14.4" x14ac:dyDescent="0.3">
      <c r="A134" s="21"/>
      <c r="C134" s="44"/>
      <c r="D134" s="45"/>
      <c r="E134" s="75"/>
      <c r="F134" s="20"/>
    </row>
    <row r="135" spans="1:6" ht="14.4" x14ac:dyDescent="0.3">
      <c r="A135" s="21"/>
      <c r="B135" s="18"/>
      <c r="C135" s="44"/>
      <c r="D135" s="45"/>
      <c r="E135" s="18" t="s">
        <v>5</v>
      </c>
      <c r="F135" s="76"/>
    </row>
    <row r="136" spans="1:6" s="7" customFormat="1" ht="14.4" x14ac:dyDescent="0.3">
      <c r="A136" s="102" t="s">
        <v>113</v>
      </c>
      <c r="B136" s="102"/>
      <c r="C136" s="102"/>
      <c r="D136" s="103"/>
      <c r="E136" s="67"/>
      <c r="F136" s="69"/>
    </row>
    <row r="137" spans="1:6" s="7" customFormat="1" ht="15.6" customHeight="1" x14ac:dyDescent="0.3">
      <c r="A137" s="9">
        <v>1</v>
      </c>
      <c r="B137" s="55" t="s">
        <v>114</v>
      </c>
      <c r="C137" s="56" t="s">
        <v>9</v>
      </c>
      <c r="D137" s="82">
        <v>2279</v>
      </c>
      <c r="E137" s="16"/>
      <c r="F137" s="73"/>
    </row>
    <row r="138" spans="1:6" ht="14.4" x14ac:dyDescent="0.3">
      <c r="A138" s="21"/>
      <c r="C138" s="44"/>
      <c r="D138" s="45"/>
      <c r="E138" s="75"/>
      <c r="F138" s="20"/>
    </row>
    <row r="139" spans="1:6" ht="15" thickBot="1" x14ac:dyDescent="0.35">
      <c r="A139" s="21"/>
      <c r="B139" s="18"/>
      <c r="C139" s="44"/>
      <c r="D139" s="45"/>
      <c r="E139" s="18" t="s">
        <v>5</v>
      </c>
      <c r="F139" s="76"/>
    </row>
    <row r="140" spans="1:6" ht="15" thickTop="1" x14ac:dyDescent="0.3">
      <c r="A140" s="25"/>
      <c r="B140" s="26"/>
      <c r="C140" s="27"/>
      <c r="D140" s="34"/>
      <c r="E140" s="52"/>
      <c r="F140" s="53"/>
    </row>
    <row r="141" spans="1:6" ht="14.4" x14ac:dyDescent="0.3">
      <c r="A141" s="23"/>
      <c r="B141" s="28"/>
      <c r="C141" s="24"/>
      <c r="D141" s="18" t="s">
        <v>82</v>
      </c>
      <c r="E141" s="100"/>
      <c r="F141" s="101"/>
    </row>
    <row r="142" spans="1:6" ht="15" thickBot="1" x14ac:dyDescent="0.35">
      <c r="A142" s="29"/>
      <c r="B142" s="30"/>
      <c r="C142" s="31"/>
      <c r="D142" s="50"/>
      <c r="E142" s="32"/>
      <c r="F142" s="33"/>
    </row>
    <row r="143" spans="1:6" ht="14.4" thickTop="1" x14ac:dyDescent="0.3">
      <c r="A143" s="35"/>
      <c r="B143" s="36"/>
      <c r="C143" s="37"/>
      <c r="D143" s="64"/>
      <c r="E143" s="65"/>
      <c r="F143" s="65"/>
    </row>
    <row r="144" spans="1:6" ht="13.8" x14ac:dyDescent="0.3">
      <c r="A144" s="38" t="s">
        <v>19</v>
      </c>
      <c r="B144" s="39"/>
      <c r="C144" s="40"/>
      <c r="D144" s="41"/>
      <c r="E144" s="42"/>
      <c r="F144" s="42"/>
    </row>
    <row r="145" spans="1:6" ht="42" customHeight="1" x14ac:dyDescent="0.25">
      <c r="A145" s="89">
        <v>1</v>
      </c>
      <c r="B145" s="104" t="s">
        <v>93</v>
      </c>
      <c r="C145" s="104"/>
      <c r="D145" s="104"/>
      <c r="E145" s="104"/>
      <c r="F145" s="104"/>
    </row>
    <row r="146" spans="1:6" ht="13.8" x14ac:dyDescent="0.3">
      <c r="A146" s="43">
        <v>2</v>
      </c>
      <c r="B146" s="99" t="s">
        <v>36</v>
      </c>
      <c r="C146" s="99"/>
      <c r="D146" s="99"/>
      <c r="E146" s="99"/>
      <c r="F146" s="99"/>
    </row>
    <row r="147" spans="1:6" ht="13.8" x14ac:dyDescent="0.3">
      <c r="A147" s="43">
        <v>3</v>
      </c>
      <c r="B147" s="99" t="s">
        <v>94</v>
      </c>
      <c r="C147" s="99"/>
      <c r="D147" s="99"/>
      <c r="E147" s="99"/>
      <c r="F147" s="99"/>
    </row>
    <row r="148" spans="1:6" ht="13.8" x14ac:dyDescent="0.3">
      <c r="A148" s="43">
        <v>4</v>
      </c>
      <c r="B148" s="99" t="s">
        <v>37</v>
      </c>
      <c r="C148" s="99"/>
      <c r="D148" s="99"/>
      <c r="E148" s="99"/>
      <c r="F148" s="99"/>
    </row>
    <row r="149" spans="1:6" ht="14.4" thickTop="1" x14ac:dyDescent="0.3">
      <c r="A149" s="43"/>
      <c r="B149" s="99" t="s">
        <v>38</v>
      </c>
      <c r="C149" s="99"/>
      <c r="D149" s="99"/>
      <c r="E149" s="99"/>
      <c r="F149" s="99"/>
    </row>
    <row r="150" spans="1:6" ht="13.8" x14ac:dyDescent="0.3">
      <c r="A150" s="43"/>
      <c r="B150" s="99" t="s">
        <v>39</v>
      </c>
      <c r="C150" s="99"/>
      <c r="D150" s="99"/>
      <c r="E150" s="99"/>
      <c r="F150" s="99"/>
    </row>
    <row r="151" spans="1:6" ht="13.8" x14ac:dyDescent="0.3">
      <c r="A151" s="43"/>
      <c r="B151" s="99" t="s">
        <v>40</v>
      </c>
      <c r="C151" s="99"/>
      <c r="D151" s="99"/>
      <c r="E151" s="99"/>
      <c r="F151" s="99"/>
    </row>
    <row r="152" spans="1:6" ht="13.8" x14ac:dyDescent="0.3">
      <c r="A152" s="43">
        <v>5</v>
      </c>
      <c r="B152" s="99" t="s">
        <v>41</v>
      </c>
      <c r="C152" s="99"/>
      <c r="D152" s="99"/>
      <c r="E152" s="99"/>
      <c r="F152" s="99"/>
    </row>
    <row r="153" spans="1:6" ht="13.8" x14ac:dyDescent="0.3">
      <c r="A153" s="43"/>
      <c r="B153" s="99" t="s">
        <v>42</v>
      </c>
      <c r="C153" s="99"/>
      <c r="D153" s="99"/>
      <c r="E153" s="99"/>
      <c r="F153" s="99"/>
    </row>
    <row r="154" spans="1:6" ht="13.8" x14ac:dyDescent="0.3">
      <c r="A154" s="43"/>
      <c r="B154" s="99" t="s">
        <v>43</v>
      </c>
      <c r="C154" s="99"/>
      <c r="D154" s="99"/>
      <c r="E154" s="99"/>
      <c r="F154" s="99"/>
    </row>
    <row r="155" spans="1:6" ht="13.8" x14ac:dyDescent="0.3">
      <c r="A155" s="2"/>
      <c r="B155" s="99" t="s">
        <v>44</v>
      </c>
      <c r="C155" s="99"/>
      <c r="D155" s="99"/>
      <c r="E155" s="99"/>
      <c r="F155" s="99"/>
    </row>
    <row r="156" spans="1:6" ht="13.8" x14ac:dyDescent="0.3">
      <c r="A156" s="2"/>
      <c r="B156" s="99" t="s">
        <v>45</v>
      </c>
      <c r="C156" s="99"/>
      <c r="D156" s="99"/>
      <c r="E156" s="99"/>
      <c r="F156" s="99"/>
    </row>
    <row r="157" spans="1:6" ht="13.8" x14ac:dyDescent="0.3">
      <c r="A157" s="43">
        <v>6</v>
      </c>
      <c r="B157" s="99" t="s">
        <v>143</v>
      </c>
      <c r="C157" s="99"/>
      <c r="D157" s="99"/>
      <c r="E157" s="99"/>
      <c r="F157" s="99"/>
    </row>
    <row r="158" spans="1:6" ht="13.8" x14ac:dyDescent="0.3">
      <c r="A158" s="2"/>
      <c r="B158" s="99" t="s">
        <v>144</v>
      </c>
      <c r="C158" s="99"/>
      <c r="D158" s="99"/>
      <c r="E158" s="99"/>
      <c r="F158" s="99"/>
    </row>
    <row r="159" spans="1:6" ht="13.8" x14ac:dyDescent="0.3">
      <c r="A159" s="2"/>
      <c r="B159" s="99" t="s">
        <v>145</v>
      </c>
      <c r="C159" s="99"/>
      <c r="D159" s="99"/>
      <c r="E159" s="99"/>
      <c r="F159" s="99"/>
    </row>
    <row r="160" spans="1:6" ht="13.8" x14ac:dyDescent="0.3">
      <c r="A160" s="43">
        <v>7</v>
      </c>
      <c r="B160" s="99" t="s">
        <v>139</v>
      </c>
      <c r="C160" s="99"/>
      <c r="D160" s="99"/>
      <c r="E160" s="99"/>
      <c r="F160" s="99"/>
    </row>
    <row r="161" spans="1:6" ht="13.8" x14ac:dyDescent="0.3">
      <c r="A161" s="43">
        <v>8</v>
      </c>
      <c r="B161" s="99" t="s">
        <v>137</v>
      </c>
      <c r="C161" s="99"/>
      <c r="D161" s="99"/>
      <c r="E161" s="99"/>
      <c r="F161" s="99"/>
    </row>
    <row r="162" spans="1:6" ht="13.8" x14ac:dyDescent="0.3">
      <c r="A162" s="2"/>
      <c r="B162" s="99" t="s">
        <v>138</v>
      </c>
      <c r="C162" s="99"/>
      <c r="D162" s="99"/>
      <c r="E162" s="99"/>
      <c r="F162" s="99"/>
    </row>
    <row r="163" spans="1:6" x14ac:dyDescent="0.25">
      <c r="A163" s="2"/>
      <c r="B163" s="2"/>
    </row>
    <row r="164" spans="1:6" x14ac:dyDescent="0.25">
      <c r="A164" s="2"/>
      <c r="B164" s="2"/>
    </row>
    <row r="165" spans="1:6" x14ac:dyDescent="0.25">
      <c r="A165" s="2"/>
      <c r="B165" s="2"/>
    </row>
    <row r="166" spans="1:6" x14ac:dyDescent="0.25">
      <c r="A166" s="2"/>
      <c r="B166" s="2"/>
    </row>
    <row r="167" spans="1:6" x14ac:dyDescent="0.25">
      <c r="A167" s="2"/>
      <c r="B167" s="2"/>
    </row>
    <row r="168" spans="1:6" x14ac:dyDescent="0.25">
      <c r="A168" s="2"/>
      <c r="B168" s="2"/>
    </row>
    <row r="169" spans="1:6" x14ac:dyDescent="0.25">
      <c r="A169" s="2"/>
      <c r="B169" s="2"/>
    </row>
    <row r="170" spans="1:6" x14ac:dyDescent="0.25">
      <c r="A170" s="2"/>
      <c r="B170" s="2"/>
    </row>
    <row r="171" spans="1:6" x14ac:dyDescent="0.25">
      <c r="A171" s="2"/>
      <c r="B171" s="2"/>
    </row>
    <row r="172" spans="1:6" x14ac:dyDescent="0.25">
      <c r="A172" s="2"/>
      <c r="B172" s="2"/>
    </row>
    <row r="173" spans="1:6" x14ac:dyDescent="0.25">
      <c r="A173" s="2"/>
      <c r="B173" s="2"/>
    </row>
    <row r="174" spans="1:6" x14ac:dyDescent="0.25">
      <c r="A174" s="2"/>
      <c r="B174" s="2"/>
    </row>
    <row r="175" spans="1:6" x14ac:dyDescent="0.25">
      <c r="A175" s="2"/>
      <c r="B175" s="2"/>
    </row>
    <row r="176" spans="1:6"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row r="239" spans="1:2" x14ac:dyDescent="0.25">
      <c r="A239" s="2"/>
      <c r="B239" s="2"/>
    </row>
    <row r="240" spans="1:2" x14ac:dyDescent="0.25">
      <c r="A240" s="2"/>
      <c r="B240" s="2"/>
    </row>
    <row r="241" spans="1:2" x14ac:dyDescent="0.25">
      <c r="A241" s="2"/>
      <c r="B241" s="2"/>
    </row>
    <row r="242" spans="1:2" x14ac:dyDescent="0.25">
      <c r="A242" s="2"/>
      <c r="B242" s="2"/>
    </row>
    <row r="243" spans="1:2" x14ac:dyDescent="0.25">
      <c r="A243" s="2"/>
      <c r="B243" s="2"/>
    </row>
    <row r="244" spans="1:2" x14ac:dyDescent="0.25">
      <c r="A244" s="2"/>
      <c r="B244" s="2"/>
    </row>
    <row r="245" spans="1:2" x14ac:dyDescent="0.25">
      <c r="A245" s="2"/>
      <c r="B245" s="2"/>
    </row>
    <row r="246" spans="1:2" x14ac:dyDescent="0.25">
      <c r="A246" s="2"/>
      <c r="B246" s="2"/>
    </row>
    <row r="247" spans="1:2" x14ac:dyDescent="0.25">
      <c r="A247" s="2"/>
      <c r="B247" s="2"/>
    </row>
    <row r="248" spans="1:2" x14ac:dyDescent="0.25">
      <c r="A248" s="2"/>
      <c r="B248" s="2"/>
    </row>
    <row r="249" spans="1:2" x14ac:dyDescent="0.25">
      <c r="A249" s="2"/>
      <c r="B249" s="2"/>
    </row>
    <row r="250" spans="1:2" x14ac:dyDescent="0.25">
      <c r="A250" s="2"/>
      <c r="B250" s="2"/>
    </row>
    <row r="251" spans="1:2" x14ac:dyDescent="0.25">
      <c r="A251" s="2"/>
      <c r="B251" s="2"/>
    </row>
    <row r="252" spans="1:2" x14ac:dyDescent="0.25">
      <c r="A252" s="2"/>
      <c r="B252" s="2"/>
    </row>
    <row r="253" spans="1:2" x14ac:dyDescent="0.25">
      <c r="A253" s="2"/>
      <c r="B253" s="2"/>
    </row>
    <row r="254" spans="1:2" x14ac:dyDescent="0.25">
      <c r="A254" s="2"/>
      <c r="B254" s="2"/>
    </row>
    <row r="255" spans="1:2" x14ac:dyDescent="0.25">
      <c r="A255" s="2"/>
      <c r="B255" s="2"/>
    </row>
    <row r="256" spans="1:2" x14ac:dyDescent="0.25">
      <c r="A256" s="2"/>
      <c r="B256" s="2"/>
    </row>
    <row r="257" spans="1:2" x14ac:dyDescent="0.25">
      <c r="A257" s="2"/>
      <c r="B257" s="2"/>
    </row>
    <row r="258" spans="1:2" x14ac:dyDescent="0.25">
      <c r="A258" s="2"/>
      <c r="B258" s="2"/>
    </row>
    <row r="259" spans="1:2" x14ac:dyDescent="0.25">
      <c r="A259" s="2"/>
      <c r="B259" s="2"/>
    </row>
    <row r="260" spans="1:2" x14ac:dyDescent="0.25">
      <c r="A260" s="2"/>
      <c r="B260" s="2"/>
    </row>
    <row r="261" spans="1:2" x14ac:dyDescent="0.25">
      <c r="A261" s="2"/>
      <c r="B261" s="2"/>
    </row>
    <row r="262" spans="1:2" x14ac:dyDescent="0.25">
      <c r="A262" s="2"/>
      <c r="B262" s="2"/>
    </row>
    <row r="263" spans="1:2" x14ac:dyDescent="0.25">
      <c r="A263" s="2"/>
      <c r="B263" s="2"/>
    </row>
    <row r="264" spans="1:2" x14ac:dyDescent="0.25">
      <c r="A264" s="2"/>
      <c r="B264" s="2"/>
    </row>
    <row r="265" spans="1:2" x14ac:dyDescent="0.25">
      <c r="A265" s="2"/>
      <c r="B265" s="2"/>
    </row>
    <row r="266" spans="1:2" x14ac:dyDescent="0.25">
      <c r="A266" s="2"/>
      <c r="B266" s="2"/>
    </row>
  </sheetData>
  <mergeCells count="29">
    <mergeCell ref="B161:F161"/>
    <mergeCell ref="B162:F162"/>
    <mergeCell ref="B145:F145"/>
    <mergeCell ref="A89:D89"/>
    <mergeCell ref="A123:D123"/>
    <mergeCell ref="B160:F160"/>
    <mergeCell ref="B158:F158"/>
    <mergeCell ref="B155:F155"/>
    <mergeCell ref="B156:F156"/>
    <mergeCell ref="B157:F157"/>
    <mergeCell ref="A136:D136"/>
    <mergeCell ref="A130:D130"/>
    <mergeCell ref="B159:F159"/>
    <mergeCell ref="E1:F1"/>
    <mergeCell ref="B154:F154"/>
    <mergeCell ref="B153:F153"/>
    <mergeCell ref="B152:F152"/>
    <mergeCell ref="B151:F151"/>
    <mergeCell ref="B150:F150"/>
    <mergeCell ref="B149:F149"/>
    <mergeCell ref="B148:F148"/>
    <mergeCell ref="B147:F147"/>
    <mergeCell ref="B146:F146"/>
    <mergeCell ref="E141:F141"/>
    <mergeCell ref="A111:D111"/>
    <mergeCell ref="A5:D5"/>
    <mergeCell ref="A106:D106"/>
    <mergeCell ref="A48:D48"/>
    <mergeCell ref="A66:D66"/>
  </mergeCells>
  <phoneticPr fontId="0" type="noConversion"/>
  <printOptions horizontalCentered="1"/>
  <pageMargins left="0.5" right="0.75" top="1.5" bottom="1" header="0.5" footer="0.5"/>
  <pageSetup scale="71" fitToHeight="0" orientation="portrait" r:id="rId1"/>
  <headerFooter alignWithMargins="0">
    <oddHeader xml:space="preserve">&amp;C&amp;"Arial,Bold"&amp;14GUAJALOTE RANCH COLLECTOR PHASE I
&amp;A - ADDENDUM 2&amp;"Arial,Regular"&amp;10
&amp;R&amp;8
</oddHeader>
    <oddFooter xml:space="preserve">&amp;L&amp;"Calibri,Regular"&amp;7&amp;Z&amp;F&amp;C&amp;"Calibri,Regular"&amp;P of &amp;N&amp;R&amp;8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df6c41-ee72-4eea-8b60-2e330676a0e3"/>
    <lcf76f155ced4ddcb4097134ff3c332f xmlns="9892e84e-643f-4e88-8139-4b529fd8c8a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B28192EF2B74FA44DF76C83109E1C" ma:contentTypeVersion="17" ma:contentTypeDescription="Create a new document." ma:contentTypeScope="" ma:versionID="ac45765a7213d56fb1dc290858dda030">
  <xsd:schema xmlns:xsd="http://www.w3.org/2001/XMLSchema" xmlns:xs="http://www.w3.org/2001/XMLSchema" xmlns:p="http://schemas.microsoft.com/office/2006/metadata/properties" xmlns:ns2="9892e84e-643f-4e88-8139-4b529fd8c8a2" xmlns:ns3="83df6c41-ee72-4eea-8b60-2e330676a0e3" targetNamespace="http://schemas.microsoft.com/office/2006/metadata/properties" ma:root="true" ma:fieldsID="8686f83188d3f4341ab39e64ebbb7c41" ns2:_="" ns3:_="">
    <xsd:import namespace="9892e84e-643f-4e88-8139-4b529fd8c8a2"/>
    <xsd:import namespace="83df6c41-ee72-4eea-8b60-2e330676a0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2e84e-643f-4e88-8139-4b529fd8c8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9d9358-8442-4811-8d38-2c84c0e7ac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f6c41-ee72-4eea-8b60-2e330676a0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dffce9-c31a-417c-afde-9d444b41f909}" ma:internalName="TaxCatchAll" ma:showField="CatchAllData" ma:web="83df6c41-ee72-4eea-8b60-2e330676a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E626E1-6BDD-4B61-9B94-A8C271AAB76F}">
  <ds:schemaRefs>
    <ds:schemaRef ds:uri="http://schemas.microsoft.com/office/2006/metadata/properties"/>
    <ds:schemaRef ds:uri="http://schemas.microsoft.com/office/infopath/2007/PartnerControls"/>
    <ds:schemaRef ds:uri="83df6c41-ee72-4eea-8b60-2e330676a0e3"/>
    <ds:schemaRef ds:uri="9892e84e-643f-4e88-8139-4b529fd8c8a2"/>
  </ds:schemaRefs>
</ds:datastoreItem>
</file>

<file path=customXml/itemProps2.xml><?xml version="1.0" encoding="utf-8"?>
<ds:datastoreItem xmlns:ds="http://schemas.openxmlformats.org/officeDocument/2006/customXml" ds:itemID="{79D38B73-F103-4E18-B06C-74440BAC8B0E}">
  <ds:schemaRefs>
    <ds:schemaRef ds:uri="http://schemas.microsoft.com/sharepoint/v3/contenttype/forms"/>
  </ds:schemaRefs>
</ds:datastoreItem>
</file>

<file path=customXml/itemProps3.xml><?xml version="1.0" encoding="utf-8"?>
<ds:datastoreItem xmlns:ds="http://schemas.openxmlformats.org/officeDocument/2006/customXml" ds:itemID="{38BB0190-E3A2-45B5-913E-0D967B095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2e84e-643f-4e88-8139-4b529fd8c8a2"/>
    <ds:schemaRef ds:uri="83df6c41-ee72-4eea-8b60-2e330676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TABULATION</vt:lpstr>
      <vt:lpstr>'BID TABULATION'!Print_Titles</vt:lpstr>
    </vt:vector>
  </TitlesOfParts>
  <Manager>CChance</Manager>
  <Company>Pape-Dawson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Tabulation &amp; Bid Form</dc:title>
  <dc:subject>Wortham Oaks Unit 7</dc:subject>
  <dc:creator>ALowry\mg</dc:creator>
  <cp:keywords>5724-60</cp:keywords>
  <cp:lastModifiedBy>Brandon Breazeale</cp:lastModifiedBy>
  <cp:lastPrinted>2025-12-30T22:05:59Z</cp:lastPrinted>
  <dcterms:created xsi:type="dcterms:W3CDTF">1996-05-07T19:02:14Z</dcterms:created>
  <dcterms:modified xsi:type="dcterms:W3CDTF">2025-12-30T22:08:10Z</dcterms:modified>
  <cp:category>Excel</cp:category>
</cp:coreProperties>
</file>