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125\37\12\Bid\Bid Items\"/>
    </mc:Choice>
  </mc:AlternateContent>
  <xr:revisionPtr revIDLastSave="0" documentId="13_ncr:1_{BFB70278-0BAE-430C-8AD3-5453483A878B}" xr6:coauthVersionLast="47" xr6:coauthVersionMax="47" xr10:uidLastSave="{00000000-0000-0000-0000-000000000000}"/>
  <bookViews>
    <workbookView xWindow="1152" yWindow="1152" windowWidth="23280" windowHeight="15744" xr2:uid="{00000000-000D-0000-FFFF-FFFF00000000}"/>
  </bookViews>
  <sheets>
    <sheet name="480 EDU" sheetId="9" r:id="rId1"/>
    <sheet name="Sheet1" sheetId="10" r:id="rId2"/>
  </sheets>
  <definedNames>
    <definedName name="_xlnm.Print_Area" localSheetId="0">'480 EDU'!$A$1:$G$35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9" l="1"/>
  <c r="G9" i="9"/>
  <c r="G23" i="9" l="1"/>
  <c r="G22" i="9"/>
  <c r="G32" i="9"/>
  <c r="G31" i="9"/>
  <c r="G16" i="9"/>
  <c r="G7" i="9"/>
  <c r="G8" i="9"/>
  <c r="G10" i="9"/>
  <c r="G11" i="9"/>
  <c r="G12" i="9"/>
  <c r="G13" i="9"/>
  <c r="G14" i="9"/>
  <c r="G15" i="9"/>
  <c r="G17" i="9"/>
  <c r="G18" i="9"/>
  <c r="G19" i="9"/>
  <c r="G20" i="9"/>
  <c r="G21" i="9"/>
  <c r="G24" i="9"/>
  <c r="G25" i="9"/>
  <c r="G27" i="9"/>
  <c r="G28" i="9"/>
  <c r="G29" i="9"/>
  <c r="G6" i="9"/>
  <c r="G30" i="9" s="1"/>
  <c r="G33" i="9" l="1"/>
  <c r="A7" i="9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</calcChain>
</file>

<file path=xl/sharedStrings.xml><?xml version="1.0" encoding="utf-8"?>
<sst xmlns="http://schemas.openxmlformats.org/spreadsheetml/2006/main" count="63" uniqueCount="43">
  <si>
    <t>DESCRIPTION</t>
  </si>
  <si>
    <t>QTY.</t>
  </si>
  <si>
    <t>UNIT</t>
  </si>
  <si>
    <t>LS</t>
  </si>
  <si>
    <t>LF</t>
  </si>
  <si>
    <t>EA</t>
  </si>
  <si>
    <t>No.</t>
  </si>
  <si>
    <t>SY</t>
  </si>
  <si>
    <t>Revegetation</t>
  </si>
  <si>
    <t>Trench Protection (Wetwell)</t>
  </si>
  <si>
    <t>Trench Protection (Gravity Main &amp; Force Main)</t>
  </si>
  <si>
    <t>UNIT COST</t>
  </si>
  <si>
    <t>TOTAL</t>
  </si>
  <si>
    <t>LIFT STATION, FORCE MAIN, AND GRAVITY MAIN CONSTRUCTION</t>
  </si>
  <si>
    <t>Sedimentation and Erosion Control (Lift Station, Gravity Main, and Force Main Installation)</t>
  </si>
  <si>
    <t xml:space="preserve">SUBTOTAL LIFT STATION, FORCE MAIN AND GRAVITY MAIN CONSTRUCTION </t>
  </si>
  <si>
    <t>TOTAL LIFT STATION, FORCE MAIN AND GRAVITY MAIN CONSTRUCTION</t>
  </si>
  <si>
    <t>Construction Staking</t>
  </si>
  <si>
    <t xml:space="preserve">Pumps and Accessories </t>
  </si>
  <si>
    <t xml:space="preserve">Security Fencing </t>
  </si>
  <si>
    <t>16-ft Double Swing Gate</t>
  </si>
  <si>
    <t>Electrical, Instrumentation &amp; Controls (Incl. Generator, SCADA, Lighting, Canopy, etc.)</t>
  </si>
  <si>
    <t>3/4" Water Service (Incl. Connection, Meter, Backflow Preventer, Piping, Spigot/Hose Bib, Fittings, 3/4" Isolation Valve, Freeze Protection, Complete)</t>
  </si>
  <si>
    <t>2" Asphalt Pavement, 8" Compacted Base</t>
  </si>
  <si>
    <t>Concrete foundations and slabs (Generator, Control Panel, SCADA Tower, and Light Poles)</t>
  </si>
  <si>
    <t>Reinforced Concrete Driveway Apron</t>
  </si>
  <si>
    <t>Tie Force Main to Existing Downstream MH</t>
  </si>
  <si>
    <t>Extra Depth Manhole</t>
  </si>
  <si>
    <t>VF</t>
  </si>
  <si>
    <t>Mangold Lift Station and Force Main</t>
  </si>
  <si>
    <t>Lift Station and Force Main Testing &amp; Startup</t>
  </si>
  <si>
    <t>8-inch PVC (SDR 26) Gravity Main (Open Cut, All Depths, Includes Testing)</t>
  </si>
  <si>
    <t>Tie 8-inch Gravity Main to Existing Upstream MH</t>
  </si>
  <si>
    <t>Wetwell Aeration Equipment (Blower, Aerators, Aerator Piping and Hose, Fittings, and Accessories)</t>
  </si>
  <si>
    <t xml:space="preserve">6-inch HDPE (DR 13.5) DIPS </t>
  </si>
  <si>
    <t>CY</t>
  </si>
  <si>
    <t>Flowable Fill</t>
  </si>
  <si>
    <t>Onsite/Offsite Manholes</t>
  </si>
  <si>
    <t>10' Dia.Wetwell (Complete), Wetwell Slabs, and Valve Slab</t>
  </si>
  <si>
    <t>4-inch &amp; 6-inch DI Lift Station Wetwell Discharge Piping, Fittings, Pipe Supports, Valves, Freeze Protection, and Accessories</t>
  </si>
  <si>
    <t xml:space="preserve"> BID QUANTITIES</t>
  </si>
  <si>
    <t>Pedestrian Gate</t>
  </si>
  <si>
    <t>Structural Engineering Subconsultant (SCADA Tower &amp; Tower Foundation Design, if not provided by the SCADA Tower manufacturer)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</si>
</sst>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10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44" fontId="0" fillId="0" borderId="0" xfId="0" applyNumberFormat="1"/>
    <xf numFmtId="0" fontId="4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3" fontId="0" fillId="0" borderId="0" xfId="0" applyNumberFormat="1"/>
    <xf numFmtId="0" fontId="5" fillId="0" borderId="1" xfId="0" applyFont="1" applyBorder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center" vertical="center" wrapText="1"/>
    </xf>
    <xf numFmtId="44" fontId="4" fillId="0" borderId="8" xfId="1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2" fillId="0" borderId="0" xfId="2" applyAlignment="1">
      <alignment horizontal="left" vertical="center" wrapText="1"/>
    </xf>
    <xf numFmtId="44" fontId="2" fillId="0" borderId="0" xfId="1" applyFont="1" applyAlignment="1">
      <alignment horizontal="right" vertical="center" wrapText="1"/>
    </xf>
    <xf numFmtId="44" fontId="2" fillId="0" borderId="0" xfId="1" applyFont="1" applyAlignment="1">
      <alignment vertical="center" wrapText="1"/>
    </xf>
    <xf numFmtId="0" fontId="2" fillId="0" borderId="0" xfId="2"/>
    <xf numFmtId="164" fontId="5" fillId="0" borderId="1" xfId="3" applyNumberFormat="1" applyFont="1" applyBorder="1" applyAlignment="1"/>
    <xf numFmtId="164" fontId="5" fillId="0" borderId="1" xfId="3" applyNumberFormat="1" applyFont="1" applyFill="1" applyBorder="1" applyAlignment="1"/>
    <xf numFmtId="0" fontId="5" fillId="0" borderId="7" xfId="0" applyFont="1" applyBorder="1" applyAlignment="1">
      <alignment horizontal="center"/>
    </xf>
    <xf numFmtId="164" fontId="5" fillId="0" borderId="7" xfId="3" applyNumberFormat="1" applyFont="1" applyFill="1" applyBorder="1" applyAlignment="1"/>
    <xf numFmtId="0" fontId="5" fillId="0" borderId="14" xfId="2" applyFont="1" applyBorder="1" applyAlignment="1">
      <alignment horizontal="center" vertical="center" wrapText="1"/>
    </xf>
    <xf numFmtId="3" fontId="5" fillId="0" borderId="14" xfId="2" applyNumberFormat="1" applyFont="1" applyBorder="1" applyAlignment="1">
      <alignment horizontal="center" vertical="center" wrapText="1"/>
    </xf>
    <xf numFmtId="44" fontId="5" fillId="0" borderId="14" xfId="1" applyFont="1" applyBorder="1" applyAlignment="1">
      <alignment horizontal="right" vertical="center" wrapText="1"/>
    </xf>
    <xf numFmtId="5" fontId="5" fillId="0" borderId="13" xfId="1" applyNumberFormat="1" applyFont="1" applyBorder="1" applyAlignment="1">
      <alignment horizontal="left" vertical="center" wrapText="1"/>
    </xf>
    <xf numFmtId="165" fontId="5" fillId="0" borderId="1" xfId="1" applyNumberFormat="1" applyFont="1" applyBorder="1" applyAlignment="1">
      <alignment horizontal="left"/>
    </xf>
    <xf numFmtId="5" fontId="5" fillId="0" borderId="14" xfId="1" applyNumberFormat="1" applyFont="1" applyBorder="1" applyAlignment="1">
      <alignment horizontal="left" vertical="center" wrapText="1"/>
    </xf>
    <xf numFmtId="5" fontId="5" fillId="0" borderId="1" xfId="1" applyNumberFormat="1" applyFont="1" applyBorder="1" applyAlignment="1">
      <alignment horizontal="left" vertical="center" wrapText="1"/>
    </xf>
    <xf numFmtId="5" fontId="5" fillId="0" borderId="13" xfId="2" applyNumberFormat="1" applyFont="1" applyBorder="1" applyAlignment="1">
      <alignment horizontal="left" vertical="center" wrapText="1"/>
    </xf>
    <xf numFmtId="165" fontId="5" fillId="0" borderId="1" xfId="1" applyNumberFormat="1" applyFont="1" applyFill="1" applyBorder="1" applyAlignment="1">
      <alignment horizontal="left" wrapText="1"/>
    </xf>
    <xf numFmtId="0" fontId="2" fillId="0" borderId="0" xfId="2" applyBorder="1" applyAlignment="1"/>
    <xf numFmtId="0" fontId="0" fillId="0" borderId="0" xfId="0" applyBorder="1"/>
    <xf numFmtId="0" fontId="9" fillId="0" borderId="0" xfId="2" applyFont="1" applyBorder="1" applyAlignment="1">
      <alignment horizontal="center"/>
    </xf>
    <xf numFmtId="0" fontId="2" fillId="0" borderId="0" xfId="2" applyBorder="1" applyAlignment="1">
      <alignment vertical="center" wrapText="1"/>
    </xf>
    <xf numFmtId="0" fontId="5" fillId="0" borderId="4" xfId="2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5" fillId="0" borderId="8" xfId="2" applyFont="1" applyBorder="1" applyAlignment="1">
      <alignment horizontal="left" vertical="center" wrapText="1"/>
    </xf>
    <xf numFmtId="0" fontId="3" fillId="0" borderId="0" xfId="2" applyFont="1" applyAlignment="1">
      <alignment horizontal="center" vertical="center" wrapText="1"/>
    </xf>
    <xf numFmtId="14" fontId="3" fillId="0" borderId="0" xfId="2" applyNumberFormat="1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8" fillId="0" borderId="5" xfId="2" applyFont="1" applyBorder="1" applyAlignment="1">
      <alignment horizontal="left" vertical="center" wrapText="1"/>
    </xf>
    <xf numFmtId="0" fontId="8" fillId="0" borderId="6" xfId="2" applyFont="1" applyBorder="1" applyAlignment="1">
      <alignment horizontal="left" vertical="center" wrapText="1"/>
    </xf>
    <xf numFmtId="0" fontId="5" fillId="0" borderId="9" xfId="2" applyFont="1" applyBorder="1" applyAlignment="1">
      <alignment horizontal="left" vertical="center" wrapText="1"/>
    </xf>
    <xf numFmtId="0" fontId="5" fillId="0" borderId="10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</cellXfs>
  <cellStyles count="4">
    <cellStyle name="Comma" xfId="3" builtinId="3"/>
    <cellStyle name="Currency" xfId="1" builtinId="4"/>
    <cellStyle name="Normal" xfId="0" builtinId="0"/>
    <cellStyle name="Normal_BitterblueBulverdeRdWLOPC06042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475CC-CF05-4960-A367-7ACF10BA68A9}">
  <sheetPr>
    <pageSetUpPr fitToPage="1"/>
  </sheetPr>
  <dimension ref="A1:L36"/>
  <sheetViews>
    <sheetView tabSelected="1" topLeftCell="A7" zoomScale="110" zoomScaleNormal="110" zoomScaleSheetLayoutView="115" workbookViewId="0">
      <selection activeCell="C35" sqref="C35"/>
    </sheetView>
  </sheetViews>
  <sheetFormatPr defaultRowHeight="13.2" x14ac:dyDescent="0.25"/>
  <cols>
    <col min="1" max="1" width="7.6640625" customWidth="1"/>
    <col min="2" max="2" width="23.44140625" customWidth="1"/>
    <col min="3" max="3" width="44.88671875" customWidth="1"/>
    <col min="4" max="4" width="8.44140625" customWidth="1"/>
    <col min="5" max="5" width="8.5546875" customWidth="1"/>
    <col min="6" max="6" width="11.33203125" customWidth="1"/>
    <col min="7" max="7" width="13.5546875" customWidth="1"/>
    <col min="9" max="9" width="16.6640625" bestFit="1" customWidth="1"/>
  </cols>
  <sheetData>
    <row r="1" spans="1:12" ht="15.75" customHeight="1" x14ac:dyDescent="0.25">
      <c r="A1" s="37" t="s">
        <v>29</v>
      </c>
      <c r="B1" s="37"/>
      <c r="C1" s="37"/>
      <c r="D1" s="37"/>
      <c r="E1" s="37"/>
      <c r="F1" s="37"/>
      <c r="G1" s="37"/>
    </row>
    <row r="2" spans="1:12" ht="15.75" customHeight="1" x14ac:dyDescent="0.25">
      <c r="A2" s="37" t="s">
        <v>40</v>
      </c>
      <c r="B2" s="37"/>
      <c r="C2" s="37"/>
      <c r="D2" s="37"/>
      <c r="E2" s="37"/>
      <c r="F2" s="37"/>
      <c r="G2" s="37"/>
    </row>
    <row r="3" spans="1:12" ht="15.75" customHeight="1" x14ac:dyDescent="0.25">
      <c r="A3" s="38"/>
      <c r="B3" s="38"/>
      <c r="C3" s="38"/>
      <c r="D3" s="38"/>
      <c r="E3" s="38"/>
      <c r="F3" s="38"/>
      <c r="G3" s="38"/>
    </row>
    <row r="4" spans="1:12" ht="27.6" x14ac:dyDescent="0.25">
      <c r="A4" s="2" t="s">
        <v>6</v>
      </c>
      <c r="B4" s="39" t="s">
        <v>0</v>
      </c>
      <c r="C4" s="39"/>
      <c r="D4" s="2" t="s">
        <v>2</v>
      </c>
      <c r="E4" s="2" t="s">
        <v>1</v>
      </c>
      <c r="F4" s="9" t="s">
        <v>11</v>
      </c>
      <c r="G4" s="8" t="s">
        <v>12</v>
      </c>
    </row>
    <row r="5" spans="1:12" x14ac:dyDescent="0.25">
      <c r="A5" s="40" t="s">
        <v>13</v>
      </c>
      <c r="B5" s="41"/>
      <c r="C5" s="41"/>
      <c r="D5" s="41"/>
      <c r="E5" s="41"/>
      <c r="F5" s="41"/>
      <c r="G5" s="42"/>
    </row>
    <row r="6" spans="1:12" ht="15" customHeight="1" x14ac:dyDescent="0.25">
      <c r="A6" s="10">
        <v>1</v>
      </c>
      <c r="B6" s="34" t="s">
        <v>38</v>
      </c>
      <c r="C6" s="36"/>
      <c r="D6" s="5" t="s">
        <v>3</v>
      </c>
      <c r="E6" s="17">
        <v>1</v>
      </c>
      <c r="F6" s="25"/>
      <c r="G6" s="29">
        <f>E6*F6</f>
        <v>0</v>
      </c>
    </row>
    <row r="7" spans="1:12" ht="15" customHeight="1" x14ac:dyDescent="0.25">
      <c r="A7" s="3">
        <f t="shared" ref="A7:A8" si="0">A6+1</f>
        <v>2</v>
      </c>
      <c r="B7" s="34" t="s">
        <v>18</v>
      </c>
      <c r="C7" s="36"/>
      <c r="D7" s="5" t="s">
        <v>5</v>
      </c>
      <c r="E7" s="18">
        <v>2</v>
      </c>
      <c r="F7" s="25"/>
      <c r="G7" s="29">
        <f t="shared" ref="G7:G29" si="1">E7*F7</f>
        <v>0</v>
      </c>
      <c r="H7" s="4"/>
    </row>
    <row r="8" spans="1:12" ht="28.5" customHeight="1" x14ac:dyDescent="0.25">
      <c r="A8" s="3">
        <f t="shared" si="0"/>
        <v>3</v>
      </c>
      <c r="B8" s="34" t="s">
        <v>39</v>
      </c>
      <c r="C8" s="36"/>
      <c r="D8" s="5" t="s">
        <v>3</v>
      </c>
      <c r="E8" s="17">
        <v>1</v>
      </c>
      <c r="F8" s="25"/>
      <c r="G8" s="29">
        <f t="shared" si="1"/>
        <v>0</v>
      </c>
      <c r="H8" s="4"/>
      <c r="J8" s="4"/>
    </row>
    <row r="9" spans="1:12" ht="28.5" customHeight="1" x14ac:dyDescent="0.25">
      <c r="A9" s="3">
        <f>A8+1</f>
        <v>4</v>
      </c>
      <c r="B9" s="34" t="s">
        <v>33</v>
      </c>
      <c r="C9" s="36"/>
      <c r="D9" s="5" t="s">
        <v>3</v>
      </c>
      <c r="E9" s="17">
        <v>1</v>
      </c>
      <c r="F9" s="25"/>
      <c r="G9" s="29">
        <f t="shared" si="1"/>
        <v>0</v>
      </c>
      <c r="H9" s="4"/>
      <c r="J9" s="4"/>
    </row>
    <row r="10" spans="1:12" ht="27.75" customHeight="1" x14ac:dyDescent="0.25">
      <c r="A10" s="3">
        <f t="shared" ref="A10:A29" si="2">A9+1</f>
        <v>5</v>
      </c>
      <c r="B10" s="34" t="s">
        <v>24</v>
      </c>
      <c r="C10" s="36"/>
      <c r="D10" s="5" t="s">
        <v>3</v>
      </c>
      <c r="E10" s="17">
        <v>1</v>
      </c>
      <c r="F10" s="25"/>
      <c r="G10" s="29">
        <f t="shared" si="1"/>
        <v>0</v>
      </c>
      <c r="H10" s="4"/>
      <c r="L10" s="4"/>
    </row>
    <row r="11" spans="1:12" ht="27" customHeight="1" x14ac:dyDescent="0.25">
      <c r="A11" s="3">
        <f t="shared" si="2"/>
        <v>6</v>
      </c>
      <c r="B11" s="34" t="s">
        <v>22</v>
      </c>
      <c r="C11" s="36"/>
      <c r="D11" s="5" t="s">
        <v>3</v>
      </c>
      <c r="E11" s="17">
        <v>1</v>
      </c>
      <c r="F11" s="25"/>
      <c r="G11" s="29">
        <f t="shared" si="1"/>
        <v>0</v>
      </c>
      <c r="H11" s="4"/>
    </row>
    <row r="12" spans="1:12" ht="20.25" customHeight="1" x14ac:dyDescent="0.25">
      <c r="A12" s="3">
        <f t="shared" si="2"/>
        <v>7</v>
      </c>
      <c r="B12" s="34" t="s">
        <v>21</v>
      </c>
      <c r="C12" s="36"/>
      <c r="D12" s="5" t="s">
        <v>3</v>
      </c>
      <c r="E12" s="17">
        <v>1</v>
      </c>
      <c r="F12" s="25"/>
      <c r="G12" s="29">
        <f t="shared" si="1"/>
        <v>0</v>
      </c>
      <c r="H12" s="4"/>
    </row>
    <row r="13" spans="1:12" ht="15" customHeight="1" x14ac:dyDescent="0.25">
      <c r="A13" s="3">
        <f t="shared" si="2"/>
        <v>8</v>
      </c>
      <c r="B13" s="34" t="s">
        <v>19</v>
      </c>
      <c r="C13" s="36"/>
      <c r="D13" s="5" t="s">
        <v>4</v>
      </c>
      <c r="E13" s="18">
        <v>551</v>
      </c>
      <c r="F13" s="25"/>
      <c r="G13" s="29">
        <f t="shared" si="1"/>
        <v>0</v>
      </c>
      <c r="H13" s="4"/>
    </row>
    <row r="14" spans="1:12" ht="15" customHeight="1" x14ac:dyDescent="0.25">
      <c r="A14" s="3">
        <f t="shared" si="2"/>
        <v>9</v>
      </c>
      <c r="B14" s="34" t="s">
        <v>20</v>
      </c>
      <c r="C14" s="36"/>
      <c r="D14" s="5" t="s">
        <v>3</v>
      </c>
      <c r="E14" s="18">
        <v>1</v>
      </c>
      <c r="F14" s="25"/>
      <c r="G14" s="29">
        <f t="shared" si="1"/>
        <v>0</v>
      </c>
      <c r="H14" s="4"/>
    </row>
    <row r="15" spans="1:12" ht="18" customHeight="1" x14ac:dyDescent="0.25">
      <c r="A15" s="3">
        <f t="shared" si="2"/>
        <v>10</v>
      </c>
      <c r="B15" s="34" t="s">
        <v>23</v>
      </c>
      <c r="C15" s="36"/>
      <c r="D15" s="5" t="s">
        <v>7</v>
      </c>
      <c r="E15" s="18">
        <v>2172</v>
      </c>
      <c r="F15" s="25"/>
      <c r="G15" s="29">
        <f t="shared" si="1"/>
        <v>0</v>
      </c>
      <c r="H15" s="4"/>
    </row>
    <row r="16" spans="1:12" ht="18" customHeight="1" x14ac:dyDescent="0.25">
      <c r="A16" s="3">
        <f t="shared" si="2"/>
        <v>11</v>
      </c>
      <c r="B16" s="34" t="s">
        <v>25</v>
      </c>
      <c r="C16" s="36"/>
      <c r="D16" s="5" t="s">
        <v>3</v>
      </c>
      <c r="E16" s="18">
        <v>1</v>
      </c>
      <c r="F16" s="25"/>
      <c r="G16" s="29">
        <f t="shared" si="1"/>
        <v>0</v>
      </c>
      <c r="H16" s="4"/>
    </row>
    <row r="17" spans="1:8" ht="15" customHeight="1" x14ac:dyDescent="0.25">
      <c r="A17" s="3">
        <f t="shared" si="2"/>
        <v>12</v>
      </c>
      <c r="B17" s="34" t="s">
        <v>41</v>
      </c>
      <c r="C17" s="36"/>
      <c r="D17" s="5" t="s">
        <v>3</v>
      </c>
      <c r="E17" s="18">
        <v>1</v>
      </c>
      <c r="F17" s="25"/>
      <c r="G17" s="29">
        <f t="shared" si="1"/>
        <v>0</v>
      </c>
      <c r="H17" s="4"/>
    </row>
    <row r="18" spans="1:8" ht="15" customHeight="1" x14ac:dyDescent="0.25">
      <c r="A18" s="3">
        <f t="shared" si="2"/>
        <v>13</v>
      </c>
      <c r="B18" s="34" t="s">
        <v>30</v>
      </c>
      <c r="C18" s="36"/>
      <c r="D18" s="5" t="s">
        <v>3</v>
      </c>
      <c r="E18" s="18">
        <v>1</v>
      </c>
      <c r="F18" s="25"/>
      <c r="G18" s="29">
        <f t="shared" si="1"/>
        <v>0</v>
      </c>
      <c r="H18" s="4"/>
    </row>
    <row r="19" spans="1:8" ht="15" customHeight="1" x14ac:dyDescent="0.25">
      <c r="A19" s="3">
        <f t="shared" si="2"/>
        <v>14</v>
      </c>
      <c r="B19" s="34" t="s">
        <v>9</v>
      </c>
      <c r="C19" s="36"/>
      <c r="D19" s="5" t="s">
        <v>3</v>
      </c>
      <c r="E19" s="18">
        <v>1</v>
      </c>
      <c r="F19" s="25"/>
      <c r="G19" s="29">
        <f t="shared" si="1"/>
        <v>0</v>
      </c>
      <c r="H19" s="4"/>
    </row>
    <row r="20" spans="1:8" ht="18" customHeight="1" x14ac:dyDescent="0.25">
      <c r="A20" s="3">
        <f t="shared" si="2"/>
        <v>15</v>
      </c>
      <c r="B20" s="34" t="s">
        <v>34</v>
      </c>
      <c r="C20" s="36"/>
      <c r="D20" s="5" t="s">
        <v>4</v>
      </c>
      <c r="E20" s="18">
        <v>1706</v>
      </c>
      <c r="F20" s="25"/>
      <c r="G20" s="29">
        <f t="shared" si="1"/>
        <v>0</v>
      </c>
      <c r="H20" s="4"/>
    </row>
    <row r="21" spans="1:8" ht="15" customHeight="1" x14ac:dyDescent="0.25">
      <c r="A21" s="3">
        <f t="shared" si="2"/>
        <v>16</v>
      </c>
      <c r="B21" s="34" t="s">
        <v>31</v>
      </c>
      <c r="C21" s="35"/>
      <c r="D21" s="5" t="s">
        <v>4</v>
      </c>
      <c r="E21" s="18">
        <v>243</v>
      </c>
      <c r="F21" s="25"/>
      <c r="G21" s="29">
        <f t="shared" si="1"/>
        <v>0</v>
      </c>
      <c r="H21" s="4"/>
    </row>
    <row r="22" spans="1:8" ht="15" customHeight="1" x14ac:dyDescent="0.25">
      <c r="A22" s="3">
        <f t="shared" si="2"/>
        <v>17</v>
      </c>
      <c r="B22" s="34" t="s">
        <v>37</v>
      </c>
      <c r="C22" s="35"/>
      <c r="D22" s="5" t="s">
        <v>5</v>
      </c>
      <c r="E22" s="18">
        <v>3</v>
      </c>
      <c r="F22" s="25"/>
      <c r="G22" s="29">
        <f t="shared" si="1"/>
        <v>0</v>
      </c>
      <c r="H22" s="4"/>
    </row>
    <row r="23" spans="1:8" ht="15" customHeight="1" x14ac:dyDescent="0.25">
      <c r="A23" s="3">
        <f t="shared" si="2"/>
        <v>18</v>
      </c>
      <c r="B23" s="34" t="s">
        <v>27</v>
      </c>
      <c r="C23" s="35"/>
      <c r="D23" s="5" t="s">
        <v>28</v>
      </c>
      <c r="E23" s="18">
        <v>15</v>
      </c>
      <c r="F23" s="25"/>
      <c r="G23" s="29">
        <f t="shared" si="1"/>
        <v>0</v>
      </c>
      <c r="H23" s="4"/>
    </row>
    <row r="24" spans="1:8" ht="15" customHeight="1" x14ac:dyDescent="0.25">
      <c r="A24" s="3">
        <f t="shared" si="2"/>
        <v>19</v>
      </c>
      <c r="B24" s="34" t="s">
        <v>32</v>
      </c>
      <c r="C24" s="35"/>
      <c r="D24" s="5" t="s">
        <v>3</v>
      </c>
      <c r="E24" s="18">
        <v>1</v>
      </c>
      <c r="F24" s="25"/>
      <c r="G24" s="29">
        <f t="shared" si="1"/>
        <v>0</v>
      </c>
      <c r="H24" s="4"/>
    </row>
    <row r="25" spans="1:8" ht="15" customHeight="1" x14ac:dyDescent="0.25">
      <c r="A25" s="3">
        <f t="shared" si="2"/>
        <v>20</v>
      </c>
      <c r="B25" s="34" t="s">
        <v>26</v>
      </c>
      <c r="C25" s="36"/>
      <c r="D25" s="5" t="s">
        <v>3</v>
      </c>
      <c r="E25" s="18">
        <v>1</v>
      </c>
      <c r="F25" s="25"/>
      <c r="G25" s="29">
        <f t="shared" si="1"/>
        <v>0</v>
      </c>
      <c r="H25" s="4"/>
    </row>
    <row r="26" spans="1:8" ht="15" customHeight="1" x14ac:dyDescent="0.25">
      <c r="A26" s="3">
        <f t="shared" si="2"/>
        <v>21</v>
      </c>
      <c r="B26" s="34" t="s">
        <v>36</v>
      </c>
      <c r="C26" s="36"/>
      <c r="D26" s="5" t="s">
        <v>35</v>
      </c>
      <c r="E26" s="18">
        <v>16</v>
      </c>
      <c r="F26" s="25"/>
      <c r="G26" s="29">
        <f t="shared" si="1"/>
        <v>0</v>
      </c>
      <c r="H26" s="4"/>
    </row>
    <row r="27" spans="1:8" ht="15" customHeight="1" x14ac:dyDescent="0.25">
      <c r="A27" s="3">
        <f t="shared" si="2"/>
        <v>22</v>
      </c>
      <c r="B27" s="34" t="s">
        <v>10</v>
      </c>
      <c r="C27" s="36"/>
      <c r="D27" s="5" t="s">
        <v>4</v>
      </c>
      <c r="E27" s="18">
        <v>1949</v>
      </c>
      <c r="F27" s="25"/>
      <c r="G27" s="29">
        <f t="shared" si="1"/>
        <v>0</v>
      </c>
      <c r="H27" s="4"/>
    </row>
    <row r="28" spans="1:8" ht="18" customHeight="1" x14ac:dyDescent="0.25">
      <c r="A28" s="3">
        <f t="shared" si="2"/>
        <v>23</v>
      </c>
      <c r="B28" s="34" t="s">
        <v>14</v>
      </c>
      <c r="C28" s="35"/>
      <c r="D28" s="19" t="s">
        <v>4</v>
      </c>
      <c r="E28" s="20">
        <v>2500</v>
      </c>
      <c r="F28" s="25"/>
      <c r="G28" s="29">
        <f t="shared" si="1"/>
        <v>0</v>
      </c>
      <c r="H28" s="4"/>
    </row>
    <row r="29" spans="1:8" ht="15" customHeight="1" thickBot="1" x14ac:dyDescent="0.3">
      <c r="A29" s="3">
        <f t="shared" si="2"/>
        <v>24</v>
      </c>
      <c r="B29" s="45" t="s">
        <v>8</v>
      </c>
      <c r="C29" s="46"/>
      <c r="D29" s="19" t="s">
        <v>7</v>
      </c>
      <c r="E29" s="20">
        <v>1651</v>
      </c>
      <c r="F29" s="25"/>
      <c r="G29" s="29">
        <f t="shared" si="1"/>
        <v>0</v>
      </c>
      <c r="H29" s="4"/>
    </row>
    <row r="30" spans="1:8" ht="13.8" thickBot="1" x14ac:dyDescent="0.3">
      <c r="A30" s="43" t="s">
        <v>15</v>
      </c>
      <c r="B30" s="48"/>
      <c r="C30" s="48"/>
      <c r="D30" s="48"/>
      <c r="E30" s="48"/>
      <c r="F30" s="48"/>
      <c r="G30" s="24">
        <f>SUM(G6:G29)</f>
        <v>0</v>
      </c>
    </row>
    <row r="31" spans="1:8" ht="27" customHeight="1" x14ac:dyDescent="0.25">
      <c r="A31" s="11"/>
      <c r="B31" s="49" t="s">
        <v>42</v>
      </c>
      <c r="C31" s="49"/>
      <c r="D31" s="21" t="s">
        <v>3</v>
      </c>
      <c r="E31" s="22">
        <v>1</v>
      </c>
      <c r="F31" s="23"/>
      <c r="G31" s="26">
        <f>F31*E31</f>
        <v>0</v>
      </c>
    </row>
    <row r="32" spans="1:8" ht="13.8" thickBot="1" x14ac:dyDescent="0.3">
      <c r="A32" s="11"/>
      <c r="B32" s="47" t="s">
        <v>17</v>
      </c>
      <c r="C32" s="47"/>
      <c r="D32" s="6" t="s">
        <v>3</v>
      </c>
      <c r="E32" s="7">
        <v>1</v>
      </c>
      <c r="F32" s="23"/>
      <c r="G32" s="27">
        <f>F32*E32</f>
        <v>0</v>
      </c>
    </row>
    <row r="33" spans="1:9" ht="13.8" thickBot="1" x14ac:dyDescent="0.3">
      <c r="A33" s="43" t="s">
        <v>16</v>
      </c>
      <c r="B33" s="44"/>
      <c r="C33" s="44"/>
      <c r="D33" s="44"/>
      <c r="E33" s="44"/>
      <c r="F33" s="44"/>
      <c r="G33" s="28">
        <f>SUM(G30:G32)</f>
        <v>0</v>
      </c>
      <c r="I33" s="1"/>
    </row>
    <row r="34" spans="1:9" ht="15.6" x14ac:dyDescent="0.25">
      <c r="A34" s="12"/>
      <c r="B34" s="13"/>
      <c r="C34" s="13"/>
      <c r="D34" s="12"/>
      <c r="E34" s="12"/>
      <c r="F34" s="14"/>
      <c r="G34" s="15"/>
    </row>
    <row r="35" spans="1:9" ht="15.6" x14ac:dyDescent="0.3">
      <c r="A35" s="16"/>
      <c r="B35" s="31"/>
      <c r="C35" s="31"/>
      <c r="D35" s="32"/>
      <c r="E35" s="33"/>
      <c r="F35" s="33"/>
      <c r="G35" s="33"/>
      <c r="H35" s="31"/>
    </row>
    <row r="36" spans="1:9" ht="15.6" x14ac:dyDescent="0.3">
      <c r="B36" s="31"/>
      <c r="C36" s="31"/>
      <c r="D36" s="31"/>
      <c r="E36" s="31"/>
      <c r="F36" s="30"/>
      <c r="G36" s="30"/>
      <c r="H36" s="31"/>
    </row>
  </sheetData>
  <mergeCells count="33">
    <mergeCell ref="A33:F33"/>
    <mergeCell ref="B29:C29"/>
    <mergeCell ref="B32:C32"/>
    <mergeCell ref="A30:F30"/>
    <mergeCell ref="B31:C31"/>
    <mergeCell ref="B19:C19"/>
    <mergeCell ref="B20:C20"/>
    <mergeCell ref="B12:C12"/>
    <mergeCell ref="B18:C18"/>
    <mergeCell ref="B9:C9"/>
    <mergeCell ref="B16:C16"/>
    <mergeCell ref="B15:C15"/>
    <mergeCell ref="B13:C13"/>
    <mergeCell ref="B17:C17"/>
    <mergeCell ref="A1:G1"/>
    <mergeCell ref="A2:G2"/>
    <mergeCell ref="A3:G3"/>
    <mergeCell ref="B4:C4"/>
    <mergeCell ref="B6:C6"/>
    <mergeCell ref="A5:G5"/>
    <mergeCell ref="B7:C7"/>
    <mergeCell ref="B8:C8"/>
    <mergeCell ref="B10:C10"/>
    <mergeCell ref="B11:C11"/>
    <mergeCell ref="B14:C14"/>
    <mergeCell ref="B28:C28"/>
    <mergeCell ref="B27:C27"/>
    <mergeCell ref="B21:C21"/>
    <mergeCell ref="B22:C22"/>
    <mergeCell ref="B23:C23"/>
    <mergeCell ref="B26:C26"/>
    <mergeCell ref="B25:C25"/>
    <mergeCell ref="B24:C24"/>
  </mergeCells>
  <pageMargins left="0.7" right="0.7" top="0.75" bottom="0.75" header="0.3" footer="0.3"/>
  <pageSetup scale="78" orientation="portrait" r:id="rId1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F73C-DB7B-4F3F-A636-F7495ABA2082}">
  <dimension ref="A1"/>
  <sheetViews>
    <sheetView workbookViewId="0">
      <selection activeCell="F10" sqref="F10"/>
    </sheetView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A07B4B88D4774D9EB6939B4C3DB633" ma:contentTypeVersion="20" ma:contentTypeDescription="Create a new document." ma:contentTypeScope="" ma:versionID="13ea12fed831164bdf3196695aaf30f1">
  <xsd:schema xmlns:xsd="http://www.w3.org/2001/XMLSchema" xmlns:xs="http://www.w3.org/2001/XMLSchema" xmlns:p="http://schemas.microsoft.com/office/2006/metadata/properties" xmlns:ns2="1125f2ea-6fa4-4e93-aa7d-373e866caefb" xmlns:ns3="c862b2bd-0d6d-4f83-851d-0653fdf54da5" targetNamespace="http://schemas.microsoft.com/office/2006/metadata/properties" ma:root="true" ma:fieldsID="ccd0b3a3a029d0ee8e535eab225e603f" ns2:_="" ns3:_="">
    <xsd:import namespace="1125f2ea-6fa4-4e93-aa7d-373e866caefb"/>
    <xsd:import namespace="c862b2bd-0d6d-4f83-851d-0653fdf54da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BusinessUser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JobNumber" minOccurs="0"/>
                <xsd:element ref="ns3:LOOK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5f2ea-6fa4-4e93-aa7d-373e866cae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fc94ef9-f67c-4b6e-a0fe-e436fba2aef6}" ma:internalName="TaxCatchAll" ma:showField="CatchAllData" ma:web="1125f2ea-6fa4-4e93-aa7d-373e866cae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2b2bd-0d6d-4f83-851d-0653fdf54d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BusinessUser" ma:index="14" nillable="true" ma:displayName="Business User" ma:format="Dropdown" ma:list="UserInfo" ma:SharePointGroup="0" ma:internalName="BusinessUs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d14d0c-3e4c-4726-b891-7456bf9f61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JobNumber" ma:index="24" nillable="true" ma:displayName="Job Number" ma:description="Job Number" ma:format="Dropdown" ma:internalName="JobNumber" ma:percentage="FALSE">
      <xsd:simpleType>
        <xsd:restriction base="dms:Number"/>
      </xsd:simpleType>
    </xsd:element>
    <xsd:element name="LOOK" ma:index="25" nillable="true" ma:displayName="LOOK" ma:format="Dropdown" ma:list="e22ac746-fabb-464b-b3ce-ed53a4b687cb" ma:internalName="LOOK" ma:showField="Modified">
      <xsd:simpleType>
        <xsd:restriction base="dms:Lookup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25f2ea-6fa4-4e93-aa7d-373e866caefb" xsi:nil="true"/>
    <lcf76f155ced4ddcb4097134ff3c332f xmlns="c862b2bd-0d6d-4f83-851d-0653fdf54da5">
      <Terms xmlns="http://schemas.microsoft.com/office/infopath/2007/PartnerControls"/>
    </lcf76f155ced4ddcb4097134ff3c332f>
    <BusinessUser xmlns="c862b2bd-0d6d-4f83-851d-0653fdf54da5">
      <UserInfo>
        <DisplayName/>
        <AccountId xsi:nil="true"/>
        <AccountType/>
      </UserInfo>
    </BusinessUser>
    <LOOK xmlns="c862b2bd-0d6d-4f83-851d-0653fdf54da5" xsi:nil="true"/>
    <JobNumber xmlns="c862b2bd-0d6d-4f83-851d-0653fdf54da5" xsi:nil="true"/>
  </documentManagement>
</p:properties>
</file>

<file path=customXml/itemProps1.xml><?xml version="1.0" encoding="utf-8"?>
<ds:datastoreItem xmlns:ds="http://schemas.openxmlformats.org/officeDocument/2006/customXml" ds:itemID="{29FAE964-D1A2-4FB4-AE64-2B203A67759A}"/>
</file>

<file path=customXml/itemProps2.xml><?xml version="1.0" encoding="utf-8"?>
<ds:datastoreItem xmlns:ds="http://schemas.openxmlformats.org/officeDocument/2006/customXml" ds:itemID="{B15359F1-620D-4C88-913E-7351615D1F24}"/>
</file>

<file path=customXml/itemProps3.xml><?xml version="1.0" encoding="utf-8"?>
<ds:datastoreItem xmlns:ds="http://schemas.openxmlformats.org/officeDocument/2006/customXml" ds:itemID="{8C07A8C4-57EC-4BC3-AE6A-ACB7D885BB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480 EDU</vt:lpstr>
      <vt:lpstr>Sheet1</vt:lpstr>
      <vt:lpstr>'480 EDU'!Print_Area</vt:lpstr>
    </vt:vector>
  </TitlesOfParts>
  <Company>Pape-Dawson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DHawkins</dc:creator>
  <cp:lastModifiedBy>Catherine Ladner</cp:lastModifiedBy>
  <cp:lastPrinted>2021-08-11T19:32:53Z</cp:lastPrinted>
  <dcterms:created xsi:type="dcterms:W3CDTF">2006-04-24T14:21:50Z</dcterms:created>
  <dcterms:modified xsi:type="dcterms:W3CDTF">2026-01-16T15:32:24Z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0x010100F8A07B4B88D4774D9EB6939B4C3DB633</vt:lpwstr>
  </property>
</Properties>
</file>