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P:\64\45\76\Word\Specs\Site Grading_Retaining Walls\"/>
    </mc:Choice>
  </mc:AlternateContent>
  <xr:revisionPtr revIDLastSave="0" documentId="13_ncr:1_{44467AAC-FAF6-44E9-A399-3E6AC3A0A4AD}" xr6:coauthVersionLast="47" xr6:coauthVersionMax="47" xr10:uidLastSave="{00000000-0000-0000-0000-000000000000}"/>
  <bookViews>
    <workbookView xWindow="-108" yWindow="-108" windowWidth="30936" windowHeight="17040" xr2:uid="{3341175A-70DB-438B-9611-22DBEA712BDC}"/>
  </bookViews>
  <sheets>
    <sheet name="Ladera Site Grad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F39" i="1"/>
  <c r="F33" i="1"/>
  <c r="F34" i="1"/>
  <c r="F35" i="1"/>
  <c r="F36" i="1"/>
  <c r="F37" i="1"/>
  <c r="F38" i="1"/>
  <c r="F40" i="1"/>
  <c r="F41" i="1"/>
  <c r="F42" i="1"/>
  <c r="F43" i="1"/>
  <c r="F5" i="1"/>
  <c r="F6" i="1"/>
  <c r="F7" i="1"/>
  <c r="F8" i="1"/>
  <c r="F9" i="1"/>
  <c r="F10" i="1"/>
  <c r="F11" i="1"/>
  <c r="F12" i="1"/>
  <c r="F13" i="1"/>
  <c r="F14" i="1"/>
  <c r="F15" i="1"/>
  <c r="F16" i="1"/>
  <c r="F17" i="1"/>
  <c r="F18" i="1"/>
  <c r="F19" i="1"/>
  <c r="F20" i="1"/>
  <c r="F21" i="1"/>
  <c r="F22" i="1"/>
  <c r="F23" i="1"/>
  <c r="F24" i="1"/>
  <c r="F25" i="1"/>
  <c r="F26" i="1"/>
  <c r="F27" i="1"/>
  <c r="F28" i="1"/>
  <c r="F29" i="1"/>
  <c r="F30" i="1"/>
  <c r="F32" i="1"/>
  <c r="F31" i="1"/>
  <c r="A6" i="1"/>
  <c r="A7" i="1" s="1"/>
  <c r="A8" i="1" s="1"/>
  <c r="A9" i="1" s="1"/>
  <c r="E44" i="1" l="1"/>
</calcChain>
</file>

<file path=xl/sharedStrings.xml><?xml version="1.0" encoding="utf-8"?>
<sst xmlns="http://schemas.openxmlformats.org/spreadsheetml/2006/main" count="109" uniqueCount="73">
  <si>
    <t>LADERA WATER PRODUCTION FACILITY - SITE GRADING/RETAINING WALLS CONSTRUCTION</t>
  </si>
  <si>
    <t xml:space="preserve">BID PROPOSAL SCHEDULE </t>
  </si>
  <si>
    <t>Date 7/10/2024</t>
  </si>
  <si>
    <t>NO.</t>
  </si>
  <si>
    <t>DESCRIPTION</t>
  </si>
  <si>
    <t>UNIT OF MEASURE</t>
  </si>
  <si>
    <t>ESTIMATED QUANTITIES</t>
  </si>
  <si>
    <t>UNIT PRICES</t>
  </si>
  <si>
    <t>EXTENDED COST</t>
  </si>
  <si>
    <t>Misc. TPDES/SWPPP erosion control practices – including silt fencing for project, maintain permits, submit NOI, NOT, complete</t>
  </si>
  <si>
    <t>LS</t>
  </si>
  <si>
    <t>Concrete drive per City of San Antonio, complete</t>
  </si>
  <si>
    <t>SY</t>
  </si>
  <si>
    <t>Compacted base, 8” complete</t>
  </si>
  <si>
    <t>Concrete Curb per City of San Antonio, complete</t>
  </si>
  <si>
    <t>LF</t>
  </si>
  <si>
    <t>Guardrail, per TxDOT Item 540, with painting, complete</t>
  </si>
  <si>
    <t>Excavation, estimated at 20,410 cyd, complete</t>
  </si>
  <si>
    <t>Embankment, including import of select fill materials estimated at 71,740 cyd, complete</t>
  </si>
  <si>
    <t>Segmented Retaining Wall with stabilization, drains, backfill, estimated at 1,407 feet, complete</t>
  </si>
  <si>
    <t>12” Storm sewer piping, per City of San Antonio CIMS, complete</t>
  </si>
  <si>
    <t>18” Storm sewer piping, per City of San Antonio CIMS, complete</t>
  </si>
  <si>
    <t>24” Storm sewer piping, per City of San Antonio CIMS, complete</t>
  </si>
  <si>
    <t>6” Concrete channel along retaining wall, complete</t>
  </si>
  <si>
    <t>3’ x 3’ precast grate inlet, per City of San Antonio CIMS, complete</t>
  </si>
  <si>
    <t>EA</t>
  </si>
  <si>
    <t>3’ x 3’ Junction Box per City of San Antonio CIMS, complete</t>
  </si>
  <si>
    <t>4’ x’ 4’ Junction Box, per City of San Antonio CIMS, complete</t>
  </si>
  <si>
    <t>4’ x 4’ 4-way inlet box, per City of San Antonio CIMS, complete</t>
  </si>
  <si>
    <t>5’ x 5’ Junction Box, per City of San Antonio CIMS, complete</t>
  </si>
  <si>
    <t>Pre-cast Type “C” concrete curb inlet, 10’ opening, per City of San Antonio, complete</t>
  </si>
  <si>
    <t>6” concrete pad at curb inlet, complete</t>
  </si>
  <si>
    <t>6” PVC Cleanout</t>
  </si>
  <si>
    <t>12’ Nyoplast Inlet, complete</t>
  </si>
  <si>
    <t>Precast headwall with security piping, 24” storm drain piping, Per TxDOT complete with rock riprap</t>
  </si>
  <si>
    <t>Storm sewer rock Riprap, complete</t>
  </si>
  <si>
    <t>8” PVC Sanitary Sewer piping, per SAWS 848, SDR 26, with excavation, backfill, complete</t>
  </si>
  <si>
    <t>Standard 4’ sewer manhole with drop structure, Per SAWS 852, with excavation, backfill, complete</t>
  </si>
  <si>
    <t>8” PVC Sewer Cap, SAWS Item 854, complete</t>
  </si>
  <si>
    <t>Temporary water service for construction and testing, with meter, piping, fittings, etc., complete</t>
  </si>
  <si>
    <t>ALW</t>
  </si>
  <si>
    <t>Miscellaneous construction permits, inspection fees, etc.</t>
  </si>
  <si>
    <t>8’ Chain link security fencing, with barbed wire topping, fabric, posts, mow strip, etc., per SAWS 845, complete</t>
  </si>
  <si>
    <t>4’ Personnel gate for 8’ chain link security fencing, manual with posts, locking hardware, mow strip, etc., per SAWS 845, complete</t>
  </si>
  <si>
    <t>30’ manual sliding gate for decorative fencing, with posts, guiding rails, concrete surface, locking hardware, etc., Per SAWS 845,  complete</t>
  </si>
  <si>
    <t>Tree protection, complete</t>
  </si>
  <si>
    <t>Traffic control, including lights, barriers, signage, flagmen, etc., complete</t>
  </si>
  <si>
    <t>Pilot well casing extension with junction boxes, compaction, fill, etc., complete</t>
  </si>
  <si>
    <t>Site revegetation, hydro-mulch, with temporary irrigation estimated at 21,165 SY,complete</t>
  </si>
  <si>
    <t>Bid Bond, complete</t>
  </si>
  <si>
    <t>Performance and Payment Bonds, complete</t>
  </si>
  <si>
    <t>Insurance</t>
  </si>
  <si>
    <t>Item 100 - Mobilization and Demobilization, Max 6% of Subtotal Line Items 1 - 35</t>
  </si>
  <si>
    <t>TOTAL BID PROPOSAL  (ITEMS 1-39)</t>
  </si>
  <si>
    <t>Bidder Name:</t>
  </si>
  <si>
    <t>_________________________________________</t>
  </si>
  <si>
    <t>Bidder Signature</t>
  </si>
  <si>
    <t>Date:</t>
  </si>
  <si>
    <t>General Notes on Bid Proposal.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</si>
  <si>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</si>
  <si>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</si>
  <si>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Commence of Construction:</t>
  </si>
  <si>
    <t xml:space="preserve">(1).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example; Wetlands, Environmental Buffers, Caves or Solution Features,  and Habitats, </t>
  </si>
  <si>
    <t>(2).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When the project is located within the Bexar County controlled MS4, the Contractor must provide 48-hours of notice to the assigned Bexar County SWP3 Inspector noted on the Storm Water Quality (SWQ) permit letter.</t>
  </si>
  <si>
    <t xml:space="preserve">(3).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t>
  </si>
  <si>
    <t>(4).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t>
  </si>
  <si>
    <t xml:space="preserve">(4a). Actions taken in response to the BMP inspection report and date(s) the actions were completed or, </t>
  </si>
  <si>
    <t>(4b). Statement of extenuating circumstance as to why an item could not be completed within the 7-day timeframe and proposed scheduled date of completion.</t>
  </si>
  <si>
    <t xml:space="preserve">(5).  Contractor to maintain Spill Response Supplies/Kit at the project location while actively working onsite.  </t>
  </si>
  <si>
    <t>(6).  When dewatering activities discharge into onsite creeks or rivers, or discharge outside the limits of construction, daily dewatering inspections must be documented in accordance with the 03.05.2023 TCEQ Construction General Permit.  Daily report must be sent to Lennar and the Engineer within 24-hours.</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</si>
  <si>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</si>
  <si>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All final grading shall be compacted in accordance with grading plans.</t>
  </si>
  <si>
    <t>Note:  Refer quantities to the current San Antonio Water System (SAWS) Standard Specifications for Construction. A SAWS GCP (General Construction Permit) is required.  Contractor shall provide proof of trench compaction test results as tested by a Geotechnical Engineer, to comply with SAWS GCP. Cost of first time testing to be paid by owner. Cost of required retesting shall be paid by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</si>
</sst>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numFmt numFmtId="166" formatCode="####"/>
    <numFmt numFmtId="167" formatCode="#"/>
    <numFmt numFmtId="168" formatCode="&quot;$&quot;#,##0.00"/>
  </numFmts>
  <fonts count="15">
    <font>
      <sz val="11"/>
      <color theme="1"/>
      <name val="Aptos Narrow"/>
      <family val="2"/>
      <scheme val="minor"/>
    </font>
    <font>
      <b/>
      <sz val="11"/>
      <color theme="1"/>
      <name val="Aptos Narrow"/>
      <family val="2"/>
      <scheme val="minor"/>
    </font>
    <font>
      <sz val="11"/>
      <color theme="1"/>
      <name val="Calibri"/>
      <family val="2"/>
    </font>
    <font>
      <sz val="12"/>
      <color theme="1"/>
      <name val="Calibri"/>
      <family val="2"/>
    </font>
    <font>
      <sz val="12"/>
      <name val="Calibri"/>
      <family val="2"/>
    </font>
    <font>
      <b/>
      <sz val="12"/>
      <name val="Calibri"/>
      <family val="2"/>
    </font>
    <font>
      <b/>
      <sz val="11"/>
      <color theme="1"/>
      <name val="Calibri"/>
      <family val="2"/>
    </font>
    <font>
      <i/>
      <sz val="11"/>
      <color theme="1"/>
      <name val="Calibri"/>
      <family val="2"/>
    </font>
    <font>
      <i/>
      <sz val="11"/>
      <name val="Calibri"/>
      <family val="2"/>
    </font>
    <font>
      <i/>
      <sz val="11"/>
      <color theme="1"/>
      <name val="Aptos Narrow"/>
      <family val="2"/>
      <scheme val="minor"/>
    </font>
    <font>
      <i/>
      <sz val="11"/>
      <name val="Arial"/>
      <family val="2"/>
    </font>
    <font>
      <i/>
      <sz val="12"/>
      <color theme="1"/>
      <name val="Calibri"/>
      <family val="2"/>
    </font>
    <font>
      <b/>
      <sz val="12"/>
      <color theme="1"/>
      <name val="Calibri"/>
      <family val="2"/>
    </font>
    <font>
      <b/>
      <sz val="14"/>
      <color theme="1"/>
      <name val="Calibri"/>
      <family val="2"/>
    </font>
    <font>
      <b/>
      <sz val="14"/>
      <color theme="1"/>
      <name val="Aptos Narrow"/>
      <family val="2"/>
      <scheme val="minor"/>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61">
    <xf numFmtId="0" fontId="0" fillId="0" borderId="0" xfId="0"/>
    <xf numFmtId="0" fontId="2" fillId="0" borderId="0" xfId="0" applyFont="1"/>
    <xf numFmtId="0" fontId="3" fillId="0" borderId="0" xfId="0" applyFont="1"/>
    <xf numFmtId="165" fontId="5" fillId="0" borderId="1" xfId="0" applyNumberFormat="1" applyFont="1" applyBorder="1" applyAlignment="1">
      <alignment horizontal="center" vertical="center"/>
    </xf>
    <xf numFmtId="166" fontId="5" fillId="0" borderId="2" xfId="0" applyNumberFormat="1" applyFont="1" applyBorder="1" applyAlignment="1">
      <alignment horizontal="center" vertical="center"/>
    </xf>
    <xf numFmtId="167"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xf numFmtId="1" fontId="4" fillId="0" borderId="4" xfId="0" applyNumberFormat="1" applyFont="1" applyBorder="1" applyAlignment="1">
      <alignment horizontal="center" vertic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6" fillId="0" borderId="0" xfId="0" applyFont="1"/>
    <xf numFmtId="0" fontId="7" fillId="0" borderId="0" xfId="0" applyFont="1" applyAlignment="1">
      <alignment horizontal="center" vertical="top"/>
    </xf>
    <xf numFmtId="0" fontId="7" fillId="0" borderId="0" xfId="0" applyFont="1"/>
    <xf numFmtId="0" fontId="9" fillId="0" borderId="0" xfId="0" applyFont="1"/>
    <xf numFmtId="0" fontId="7" fillId="0" borderId="0" xfId="0" applyFont="1" applyAlignment="1">
      <alignment horizontal="center" vertical="top" wrapText="1"/>
    </xf>
    <xf numFmtId="0" fontId="7" fillId="0" borderId="0" xfId="0" applyFont="1" applyAlignment="1">
      <alignment wrapText="1"/>
    </xf>
    <xf numFmtId="0" fontId="9" fillId="0" borderId="0" xfId="0" applyFont="1" applyAlignment="1">
      <alignment wrapText="1"/>
    </xf>
    <xf numFmtId="0" fontId="11" fillId="0" borderId="0" xfId="0" applyFont="1"/>
    <xf numFmtId="0" fontId="12" fillId="0" borderId="9" xfId="0" applyFont="1" applyBorder="1"/>
    <xf numFmtId="168" fontId="3" fillId="0" borderId="0" xfId="0" applyNumberFormat="1" applyFont="1"/>
    <xf numFmtId="168" fontId="3" fillId="0" borderId="0" xfId="0" applyNumberFormat="1" applyFont="1" applyAlignment="1">
      <alignment horizontal="left"/>
    </xf>
    <xf numFmtId="168" fontId="4" fillId="0" borderId="0" xfId="0" applyNumberFormat="1" applyFont="1"/>
    <xf numFmtId="168" fontId="5" fillId="0" borderId="0" xfId="0" applyNumberFormat="1" applyFont="1" applyAlignment="1">
      <alignment horizontal="center" vertical="center"/>
    </xf>
    <xf numFmtId="168" fontId="5" fillId="0" borderId="2" xfId="0" applyNumberFormat="1" applyFont="1" applyBorder="1" applyAlignment="1">
      <alignment horizontal="center" vertical="center" wrapText="1"/>
    </xf>
    <xf numFmtId="168" fontId="5" fillId="0" borderId="3" xfId="0" applyNumberFormat="1" applyFont="1" applyBorder="1" applyAlignment="1">
      <alignment horizontal="center" vertical="center"/>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7" xfId="0" applyNumberFormat="1" applyFont="1" applyBorder="1" applyAlignment="1">
      <alignment horizontal="center" vertical="center" wrapText="1"/>
    </xf>
    <xf numFmtId="168" fontId="2" fillId="0" borderId="0" xfId="0" applyNumberFormat="1" applyFont="1"/>
    <xf numFmtId="168" fontId="7" fillId="0" borderId="0" xfId="0" applyNumberFormat="1" applyFont="1"/>
    <xf numFmtId="168" fontId="7" fillId="0" borderId="0" xfId="0" applyNumberFormat="1" applyFont="1" applyAlignment="1">
      <alignment wrapText="1"/>
    </xf>
    <xf numFmtId="168" fontId="10" fillId="0" borderId="0" xfId="0" applyNumberFormat="1" applyFont="1" applyAlignment="1">
      <alignment horizontal="left" vertical="top" wrapText="1"/>
    </xf>
    <xf numFmtId="168" fontId="11" fillId="0" borderId="0" xfId="0" applyNumberFormat="1" applyFont="1"/>
    <xf numFmtId="1" fontId="3" fillId="0" borderId="0" xfId="0" applyNumberFormat="1" applyFont="1" applyAlignment="1">
      <alignment horizontal="center"/>
    </xf>
    <xf numFmtId="0" fontId="12" fillId="0" borderId="0" xfId="0" applyFont="1"/>
    <xf numFmtId="168" fontId="12" fillId="0" borderId="0" xfId="0" applyNumberFormat="1" applyFont="1" applyAlignment="1">
      <alignment horizontal="center"/>
    </xf>
    <xf numFmtId="168" fontId="1" fillId="0" borderId="0" xfId="0" applyNumberFormat="1" applyFont="1" applyAlignment="1">
      <alignment horizontal="center"/>
    </xf>
    <xf numFmtId="0" fontId="3" fillId="0" borderId="0" xfId="0" applyFont="1" applyAlignment="1">
      <alignment wrapText="1"/>
    </xf>
    <xf numFmtId="0" fontId="3" fillId="0" borderId="11" xfId="0" applyFont="1" applyBorder="1" applyAlignment="1">
      <alignment vertical="center" wrapText="1"/>
    </xf>
    <xf numFmtId="0" fontId="13" fillId="0" borderId="0" xfId="0" applyFont="1" applyAlignment="1">
      <alignment horizontal="center" wrapText="1"/>
    </xf>
    <xf numFmtId="0" fontId="14" fillId="0" borderId="0" xfId="0" applyFont="1" applyAlignment="1">
      <alignment horizontal="center" wrapText="1"/>
    </xf>
    <xf numFmtId="0" fontId="13" fillId="0" borderId="0" xfId="0" applyFont="1" applyAlignment="1">
      <alignment horizontal="center"/>
    </xf>
    <xf numFmtId="0" fontId="0" fillId="0" borderId="0" xfId="0" applyAlignment="1">
      <alignment horizontal="center"/>
    </xf>
    <xf numFmtId="0" fontId="7" fillId="0" borderId="0" xfId="0" applyFont="1" applyAlignment="1">
      <alignment wrapText="1"/>
    </xf>
    <xf numFmtId="164" fontId="5" fillId="0" borderId="0" xfId="0" applyNumberFormat="1" applyFont="1" applyAlignment="1">
      <alignment horizontal="center" vertical="center"/>
    </xf>
    <xf numFmtId="167" fontId="8" fillId="0" borderId="0" xfId="0" applyNumberFormat="1" applyFont="1" applyAlignment="1">
      <alignment vertical="center" wrapText="1"/>
    </xf>
    <xf numFmtId="168" fontId="12" fillId="0" borderId="9" xfId="0" applyNumberFormat="1" applyFont="1" applyBorder="1" applyAlignment="1">
      <alignment horizontal="center"/>
    </xf>
    <xf numFmtId="168" fontId="1" fillId="0" borderId="10" xfId="0" applyNumberFormat="1" applyFont="1" applyBorder="1" applyAlignment="1">
      <alignment horizontal="center"/>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xf>
    <xf numFmtId="0" fontId="8" fillId="0" borderId="0" xfId="0" applyFont="1" applyAlignment="1">
      <alignment vertical="top" wrapText="1"/>
    </xf>
    <xf numFmtId="0" fontId="7" fillId="0" borderId="0" xfId="0" applyFont="1" applyAlignment="1">
      <alignment vertical="top" wrapText="1"/>
    </xf>
    <xf numFmtId="0" fontId="8" fillId="0" borderId="0" xfId="0" applyFont="1" applyAlignment="1">
      <alignment horizontal="left" wrapText="1"/>
    </xf>
    <xf numFmtId="0" fontId="7"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2F74-0E0A-4C4E-B127-414D2EDFD84A}">
  <dimension ref="A1:F69"/>
  <sheetViews>
    <sheetView tabSelected="1" topLeftCell="A33" workbookViewId="0">
      <selection activeCell="B40" sqref="B40"/>
    </sheetView>
  </sheetViews>
  <sheetFormatPr defaultRowHeight="15.6"/>
  <cols>
    <col min="1" max="1" width="10.7109375" style="2" customWidth="1"/>
    <col min="2" max="2" width="51" style="2" customWidth="1"/>
    <col min="3" max="4" width="16.7109375" style="2" customWidth="1"/>
    <col min="5" max="5" width="20.7109375" style="25" customWidth="1"/>
    <col min="6" max="6" width="24.140625" style="25" customWidth="1"/>
    <col min="7" max="9" width="16.7109375" customWidth="1"/>
  </cols>
  <sheetData>
    <row r="1" spans="1:6" ht="18">
      <c r="B1" s="45" t="s">
        <v>0</v>
      </c>
      <c r="C1" s="46"/>
      <c r="D1" s="46"/>
      <c r="E1" s="46"/>
      <c r="F1" s="26"/>
    </row>
    <row r="2" spans="1:6" ht="18">
      <c r="B2" s="47" t="s">
        <v>1</v>
      </c>
      <c r="C2" s="48"/>
      <c r="D2" s="48"/>
      <c r="E2" s="48"/>
      <c r="F2" s="27"/>
    </row>
    <row r="3" spans="1:6" ht="21.75" customHeight="1" thickBot="1">
      <c r="A3" s="50"/>
      <c r="B3" s="50"/>
      <c r="C3" s="50"/>
      <c r="D3" s="50"/>
      <c r="E3" s="50"/>
      <c r="F3" s="28" t="s">
        <v>2</v>
      </c>
    </row>
    <row r="4" spans="1:6" ht="37.9" customHeight="1">
      <c r="A4" s="3" t="s">
        <v>3</v>
      </c>
      <c r="B4" s="4" t="s">
        <v>4</v>
      </c>
      <c r="C4" s="5" t="s">
        <v>5</v>
      </c>
      <c r="D4" s="6" t="s">
        <v>6</v>
      </c>
      <c r="E4" s="29" t="s">
        <v>7</v>
      </c>
      <c r="F4" s="30" t="s">
        <v>8</v>
      </c>
    </row>
    <row r="5" spans="1:6" ht="46.9">
      <c r="A5" s="13">
        <v>1</v>
      </c>
      <c r="B5" s="7" t="s">
        <v>9</v>
      </c>
      <c r="C5" s="8" t="s">
        <v>10</v>
      </c>
      <c r="D5" s="8">
        <v>1</v>
      </c>
      <c r="E5" s="31"/>
      <c r="F5" s="32">
        <f t="shared" ref="F5:F30" si="0">D5*E5</f>
        <v>0</v>
      </c>
    </row>
    <row r="6" spans="1:6" ht="30.6" customHeight="1">
      <c r="A6" s="14">
        <f>1+A5</f>
        <v>2</v>
      </c>
      <c r="B6" s="7" t="s">
        <v>11</v>
      </c>
      <c r="C6" s="8" t="s">
        <v>12</v>
      </c>
      <c r="D6" s="8">
        <v>700</v>
      </c>
      <c r="E6" s="31"/>
      <c r="F6" s="32">
        <f t="shared" si="0"/>
        <v>0</v>
      </c>
    </row>
    <row r="7" spans="1:6" ht="30.6" customHeight="1">
      <c r="A7" s="14">
        <f t="shared" ref="A7:A43" si="1">1+A6</f>
        <v>3</v>
      </c>
      <c r="B7" s="7" t="s">
        <v>13</v>
      </c>
      <c r="C7" s="8" t="s">
        <v>12</v>
      </c>
      <c r="D7" s="9">
        <v>6425</v>
      </c>
      <c r="E7" s="31"/>
      <c r="F7" s="32">
        <f t="shared" si="0"/>
        <v>0</v>
      </c>
    </row>
    <row r="8" spans="1:6" ht="30.6" customHeight="1">
      <c r="A8" s="14">
        <f t="shared" si="1"/>
        <v>4</v>
      </c>
      <c r="B8" s="7" t="s">
        <v>14</v>
      </c>
      <c r="C8" s="8" t="s">
        <v>15</v>
      </c>
      <c r="D8" s="8">
        <v>455</v>
      </c>
      <c r="E8" s="31"/>
      <c r="F8" s="32">
        <f t="shared" si="0"/>
        <v>0</v>
      </c>
    </row>
    <row r="9" spans="1:6" ht="30.6" customHeight="1">
      <c r="A9" s="14">
        <f t="shared" si="1"/>
        <v>5</v>
      </c>
      <c r="B9" s="7" t="s">
        <v>16</v>
      </c>
      <c r="C9" s="8" t="s">
        <v>15</v>
      </c>
      <c r="D9" s="9">
        <v>1380</v>
      </c>
      <c r="E9" s="31"/>
      <c r="F9" s="32">
        <f t="shared" si="0"/>
        <v>0</v>
      </c>
    </row>
    <row r="10" spans="1:6" ht="30.6" customHeight="1">
      <c r="A10" s="14">
        <f t="shared" si="1"/>
        <v>6</v>
      </c>
      <c r="B10" s="7" t="s">
        <v>17</v>
      </c>
      <c r="C10" s="8" t="s">
        <v>10</v>
      </c>
      <c r="D10" s="8">
        <v>1</v>
      </c>
      <c r="E10" s="31"/>
      <c r="F10" s="32">
        <f t="shared" si="0"/>
        <v>0</v>
      </c>
    </row>
    <row r="11" spans="1:6" ht="30.6" customHeight="1">
      <c r="A11" s="14">
        <f t="shared" si="1"/>
        <v>7</v>
      </c>
      <c r="B11" s="7" t="s">
        <v>18</v>
      </c>
      <c r="C11" s="8" t="s">
        <v>10</v>
      </c>
      <c r="D11" s="8">
        <v>1</v>
      </c>
      <c r="E11" s="31"/>
      <c r="F11" s="32">
        <f t="shared" si="0"/>
        <v>0</v>
      </c>
    </row>
    <row r="12" spans="1:6" ht="30.6" customHeight="1">
      <c r="A12" s="14">
        <f t="shared" si="1"/>
        <v>8</v>
      </c>
      <c r="B12" s="7" t="s">
        <v>19</v>
      </c>
      <c r="C12" s="8" t="s">
        <v>10</v>
      </c>
      <c r="D12" s="8">
        <v>1</v>
      </c>
      <c r="E12" s="31"/>
      <c r="F12" s="32">
        <f t="shared" si="0"/>
        <v>0</v>
      </c>
    </row>
    <row r="13" spans="1:6" ht="30.6" customHeight="1">
      <c r="A13" s="14">
        <f t="shared" si="1"/>
        <v>9</v>
      </c>
      <c r="B13" s="7" t="s">
        <v>20</v>
      </c>
      <c r="C13" s="8" t="s">
        <v>15</v>
      </c>
      <c r="D13" s="8">
        <v>340</v>
      </c>
      <c r="E13" s="31"/>
      <c r="F13" s="32">
        <f t="shared" si="0"/>
        <v>0</v>
      </c>
    </row>
    <row r="14" spans="1:6" ht="30.6" customHeight="1">
      <c r="A14" s="14">
        <f t="shared" si="1"/>
        <v>10</v>
      </c>
      <c r="B14" s="7" t="s">
        <v>21</v>
      </c>
      <c r="C14" s="8" t="s">
        <v>15</v>
      </c>
      <c r="D14" s="8">
        <v>46</v>
      </c>
      <c r="E14" s="31"/>
      <c r="F14" s="32">
        <f t="shared" si="0"/>
        <v>0</v>
      </c>
    </row>
    <row r="15" spans="1:6" ht="30.6" customHeight="1">
      <c r="A15" s="14">
        <f t="shared" si="1"/>
        <v>11</v>
      </c>
      <c r="B15" s="7" t="s">
        <v>22</v>
      </c>
      <c r="C15" s="8" t="s">
        <v>15</v>
      </c>
      <c r="D15" s="9">
        <v>1215</v>
      </c>
      <c r="E15" s="31"/>
      <c r="F15" s="32">
        <f t="shared" si="0"/>
        <v>0</v>
      </c>
    </row>
    <row r="16" spans="1:6" ht="30.6" customHeight="1">
      <c r="A16" s="14">
        <f t="shared" si="1"/>
        <v>12</v>
      </c>
      <c r="B16" s="7" t="s">
        <v>23</v>
      </c>
      <c r="C16" s="8" t="s">
        <v>12</v>
      </c>
      <c r="D16" s="8">
        <v>307</v>
      </c>
      <c r="E16" s="31"/>
      <c r="F16" s="32">
        <f t="shared" si="0"/>
        <v>0</v>
      </c>
    </row>
    <row r="17" spans="1:6" ht="30.6" customHeight="1">
      <c r="A17" s="14">
        <f t="shared" si="1"/>
        <v>13</v>
      </c>
      <c r="B17" s="7" t="s">
        <v>24</v>
      </c>
      <c r="C17" s="8" t="s">
        <v>25</v>
      </c>
      <c r="D17" s="8">
        <v>2</v>
      </c>
      <c r="E17" s="31"/>
      <c r="F17" s="32">
        <f t="shared" si="0"/>
        <v>0</v>
      </c>
    </row>
    <row r="18" spans="1:6" ht="30.6" customHeight="1">
      <c r="A18" s="14">
        <f t="shared" si="1"/>
        <v>14</v>
      </c>
      <c r="B18" s="7" t="s">
        <v>26</v>
      </c>
      <c r="C18" s="8" t="s">
        <v>25</v>
      </c>
      <c r="D18" s="8">
        <v>2</v>
      </c>
      <c r="E18" s="31"/>
      <c r="F18" s="32">
        <f t="shared" si="0"/>
        <v>0</v>
      </c>
    </row>
    <row r="19" spans="1:6" ht="30.6" customHeight="1">
      <c r="A19" s="14">
        <f t="shared" si="1"/>
        <v>15</v>
      </c>
      <c r="B19" s="7" t="s">
        <v>27</v>
      </c>
      <c r="C19" s="8" t="s">
        <v>25</v>
      </c>
      <c r="D19" s="8">
        <v>9</v>
      </c>
      <c r="E19" s="31"/>
      <c r="F19" s="32">
        <f t="shared" si="0"/>
        <v>0</v>
      </c>
    </row>
    <row r="20" spans="1:6" ht="30.6" customHeight="1">
      <c r="A20" s="14">
        <f t="shared" si="1"/>
        <v>16</v>
      </c>
      <c r="B20" s="7" t="s">
        <v>28</v>
      </c>
      <c r="C20" s="8" t="s">
        <v>25</v>
      </c>
      <c r="D20" s="8">
        <v>1</v>
      </c>
      <c r="E20" s="31"/>
      <c r="F20" s="32">
        <f t="shared" si="0"/>
        <v>0</v>
      </c>
    </row>
    <row r="21" spans="1:6" ht="30.6" customHeight="1">
      <c r="A21" s="14">
        <f t="shared" si="1"/>
        <v>17</v>
      </c>
      <c r="B21" s="7" t="s">
        <v>29</v>
      </c>
      <c r="C21" s="8" t="s">
        <v>25</v>
      </c>
      <c r="D21" s="8">
        <v>2</v>
      </c>
      <c r="E21" s="31"/>
      <c r="F21" s="32">
        <f t="shared" si="0"/>
        <v>0</v>
      </c>
    </row>
    <row r="22" spans="1:6" ht="30.6" customHeight="1">
      <c r="A22" s="14">
        <f t="shared" si="1"/>
        <v>18</v>
      </c>
      <c r="B22" s="7" t="s">
        <v>30</v>
      </c>
      <c r="C22" s="8" t="s">
        <v>25</v>
      </c>
      <c r="D22" s="8">
        <v>3</v>
      </c>
      <c r="E22" s="31"/>
      <c r="F22" s="32">
        <f t="shared" si="0"/>
        <v>0</v>
      </c>
    </row>
    <row r="23" spans="1:6" ht="30.6" customHeight="1">
      <c r="A23" s="14">
        <f t="shared" si="1"/>
        <v>19</v>
      </c>
      <c r="B23" s="7" t="s">
        <v>31</v>
      </c>
      <c r="C23" s="8" t="s">
        <v>25</v>
      </c>
      <c r="D23" s="8">
        <v>2</v>
      </c>
      <c r="E23" s="31"/>
      <c r="F23" s="32">
        <f t="shared" si="0"/>
        <v>0</v>
      </c>
    </row>
    <row r="24" spans="1:6" ht="30.6" customHeight="1">
      <c r="A24" s="14">
        <f t="shared" si="1"/>
        <v>20</v>
      </c>
      <c r="B24" s="7" t="s">
        <v>32</v>
      </c>
      <c r="C24" s="8" t="s">
        <v>25</v>
      </c>
      <c r="D24" s="8">
        <v>2</v>
      </c>
      <c r="E24" s="31"/>
      <c r="F24" s="32">
        <f t="shared" si="0"/>
        <v>0</v>
      </c>
    </row>
    <row r="25" spans="1:6" ht="30.6" customHeight="1">
      <c r="A25" s="14">
        <f t="shared" si="1"/>
        <v>21</v>
      </c>
      <c r="B25" s="7" t="s">
        <v>33</v>
      </c>
      <c r="C25" s="8" t="s">
        <v>25</v>
      </c>
      <c r="D25" s="8">
        <v>3</v>
      </c>
      <c r="E25" s="31"/>
      <c r="F25" s="32">
        <f t="shared" si="0"/>
        <v>0</v>
      </c>
    </row>
    <row r="26" spans="1:6" ht="30.6" customHeight="1">
      <c r="A26" s="14">
        <f t="shared" si="1"/>
        <v>22</v>
      </c>
      <c r="B26" s="7" t="s">
        <v>34</v>
      </c>
      <c r="C26" s="8" t="s">
        <v>25</v>
      </c>
      <c r="D26" s="8">
        <v>1</v>
      </c>
      <c r="E26" s="31"/>
      <c r="F26" s="32">
        <f t="shared" si="0"/>
        <v>0</v>
      </c>
    </row>
    <row r="27" spans="1:6" ht="30.6" customHeight="1" thickBot="1">
      <c r="A27" s="14">
        <f t="shared" si="1"/>
        <v>23</v>
      </c>
      <c r="B27" s="7" t="s">
        <v>35</v>
      </c>
      <c r="C27" s="8" t="s">
        <v>12</v>
      </c>
      <c r="D27" s="8">
        <v>25</v>
      </c>
      <c r="E27" s="31"/>
      <c r="F27" s="32">
        <f t="shared" si="0"/>
        <v>0</v>
      </c>
    </row>
    <row r="28" spans="1:6" ht="30.6" customHeight="1" thickBot="1">
      <c r="A28" s="14">
        <f t="shared" si="1"/>
        <v>24</v>
      </c>
      <c r="B28" s="44" t="s">
        <v>36</v>
      </c>
      <c r="C28" s="8" t="s">
        <v>15</v>
      </c>
      <c r="D28" s="8">
        <v>115</v>
      </c>
      <c r="E28" s="31"/>
      <c r="F28" s="32">
        <f t="shared" si="0"/>
        <v>0</v>
      </c>
    </row>
    <row r="29" spans="1:6" ht="30.6" customHeight="1">
      <c r="A29" s="14">
        <f t="shared" si="1"/>
        <v>25</v>
      </c>
      <c r="B29" s="7" t="s">
        <v>37</v>
      </c>
      <c r="C29" s="8" t="s">
        <v>25</v>
      </c>
      <c r="D29" s="8">
        <v>3</v>
      </c>
      <c r="E29" s="31"/>
      <c r="F29" s="32">
        <f t="shared" si="0"/>
        <v>0</v>
      </c>
    </row>
    <row r="30" spans="1:6" ht="30.6" customHeight="1">
      <c r="A30" s="14">
        <f t="shared" si="1"/>
        <v>26</v>
      </c>
      <c r="B30" s="7" t="s">
        <v>38</v>
      </c>
      <c r="C30" s="8" t="s">
        <v>25</v>
      </c>
      <c r="D30" s="8">
        <v>1</v>
      </c>
      <c r="E30" s="31"/>
      <c r="F30" s="32">
        <f t="shared" si="0"/>
        <v>0</v>
      </c>
    </row>
    <row r="31" spans="1:6" ht="30.6" customHeight="1">
      <c r="A31" s="14">
        <f t="shared" si="1"/>
        <v>27</v>
      </c>
      <c r="B31" s="7" t="s">
        <v>39</v>
      </c>
      <c r="C31" s="8" t="s">
        <v>40</v>
      </c>
      <c r="D31" s="8">
        <v>1</v>
      </c>
      <c r="E31" s="31">
        <v>15000</v>
      </c>
      <c r="F31" s="32">
        <f t="shared" ref="F31:F43" si="2">D31*E31</f>
        <v>15000</v>
      </c>
    </row>
    <row r="32" spans="1:6" ht="30.6" customHeight="1">
      <c r="A32" s="14">
        <f t="shared" si="1"/>
        <v>28</v>
      </c>
      <c r="B32" s="7" t="s">
        <v>41</v>
      </c>
      <c r="C32" s="8" t="s">
        <v>40</v>
      </c>
      <c r="D32" s="8">
        <v>1</v>
      </c>
      <c r="E32" s="31">
        <v>25000</v>
      </c>
      <c r="F32" s="32">
        <f t="shared" si="2"/>
        <v>25000</v>
      </c>
    </row>
    <row r="33" spans="1:6" ht="53.45" customHeight="1">
      <c r="A33" s="14">
        <f t="shared" si="1"/>
        <v>29</v>
      </c>
      <c r="B33" s="7" t="s">
        <v>42</v>
      </c>
      <c r="C33" s="8" t="s">
        <v>15</v>
      </c>
      <c r="D33" s="9">
        <v>2532</v>
      </c>
      <c r="E33" s="31"/>
      <c r="F33" s="32">
        <f t="shared" si="2"/>
        <v>0</v>
      </c>
    </row>
    <row r="34" spans="1:6" ht="48" customHeight="1">
      <c r="A34" s="14">
        <f t="shared" si="1"/>
        <v>30</v>
      </c>
      <c r="B34" s="43" t="s">
        <v>43</v>
      </c>
      <c r="C34" s="8" t="s">
        <v>25</v>
      </c>
      <c r="D34" s="8">
        <v>2</v>
      </c>
      <c r="E34" s="31"/>
      <c r="F34" s="32">
        <f t="shared" si="2"/>
        <v>0</v>
      </c>
    </row>
    <row r="35" spans="1:6" ht="52.15" customHeight="1">
      <c r="A35" s="14">
        <f t="shared" si="1"/>
        <v>31</v>
      </c>
      <c r="B35" s="7" t="s">
        <v>44</v>
      </c>
      <c r="C35" s="8" t="s">
        <v>25</v>
      </c>
      <c r="D35" s="8">
        <v>1</v>
      </c>
      <c r="E35" s="31"/>
      <c r="F35" s="32">
        <f t="shared" si="2"/>
        <v>0</v>
      </c>
    </row>
    <row r="36" spans="1:6" ht="30.6" customHeight="1">
      <c r="A36" s="14">
        <f t="shared" si="1"/>
        <v>32</v>
      </c>
      <c r="B36" s="7" t="s">
        <v>45</v>
      </c>
      <c r="C36" s="8" t="s">
        <v>10</v>
      </c>
      <c r="D36" s="8">
        <v>1</v>
      </c>
      <c r="E36" s="31"/>
      <c r="F36" s="32">
        <f t="shared" si="2"/>
        <v>0</v>
      </c>
    </row>
    <row r="37" spans="1:6" ht="30.6" customHeight="1">
      <c r="A37" s="14">
        <f t="shared" si="1"/>
        <v>33</v>
      </c>
      <c r="B37" s="7" t="s">
        <v>46</v>
      </c>
      <c r="C37" s="8" t="s">
        <v>10</v>
      </c>
      <c r="D37" s="8">
        <v>1</v>
      </c>
      <c r="E37" s="31"/>
      <c r="F37" s="32">
        <f t="shared" si="2"/>
        <v>0</v>
      </c>
    </row>
    <row r="38" spans="1:6" ht="30.6" customHeight="1">
      <c r="A38" s="14">
        <f t="shared" si="1"/>
        <v>34</v>
      </c>
      <c r="B38" s="7" t="s">
        <v>47</v>
      </c>
      <c r="C38" s="8" t="s">
        <v>10</v>
      </c>
      <c r="D38" s="8">
        <v>1</v>
      </c>
      <c r="E38" s="31"/>
      <c r="F38" s="32">
        <f t="shared" si="2"/>
        <v>0</v>
      </c>
    </row>
    <row r="39" spans="1:6" ht="35.450000000000003" customHeight="1">
      <c r="A39" s="14">
        <f t="shared" si="1"/>
        <v>35</v>
      </c>
      <c r="B39" s="7" t="s">
        <v>48</v>
      </c>
      <c r="C39" s="8" t="s">
        <v>10</v>
      </c>
      <c r="D39" s="8">
        <v>2</v>
      </c>
      <c r="E39" s="31"/>
      <c r="F39" s="32">
        <f t="shared" ref="F39" si="3">D39*E39</f>
        <v>0</v>
      </c>
    </row>
    <row r="40" spans="1:6" ht="31.9" customHeight="1">
      <c r="A40" s="14">
        <f t="shared" si="1"/>
        <v>36</v>
      </c>
      <c r="B40" s="7" t="s">
        <v>49</v>
      </c>
      <c r="C40" s="8" t="s">
        <v>10</v>
      </c>
      <c r="D40" s="8">
        <v>1</v>
      </c>
      <c r="E40" s="31"/>
      <c r="F40" s="32">
        <f t="shared" si="2"/>
        <v>0</v>
      </c>
    </row>
    <row r="41" spans="1:6" ht="30" customHeight="1">
      <c r="A41" s="14">
        <f t="shared" si="1"/>
        <v>37</v>
      </c>
      <c r="B41" s="7" t="s">
        <v>50</v>
      </c>
      <c r="C41" s="8" t="s">
        <v>10</v>
      </c>
      <c r="D41" s="8">
        <v>1</v>
      </c>
      <c r="E41" s="31"/>
      <c r="F41" s="32">
        <f t="shared" si="2"/>
        <v>0</v>
      </c>
    </row>
    <row r="42" spans="1:6" ht="30" customHeight="1">
      <c r="A42" s="14">
        <f t="shared" si="1"/>
        <v>38</v>
      </c>
      <c r="B42" s="7" t="s">
        <v>51</v>
      </c>
      <c r="C42" s="8" t="s">
        <v>10</v>
      </c>
      <c r="D42" s="8">
        <v>1</v>
      </c>
      <c r="E42" s="31"/>
      <c r="F42" s="32">
        <f t="shared" si="2"/>
        <v>0</v>
      </c>
    </row>
    <row r="43" spans="1:6" ht="31.9" thickBot="1">
      <c r="A43" s="14">
        <f t="shared" si="1"/>
        <v>39</v>
      </c>
      <c r="B43" s="10" t="s">
        <v>52</v>
      </c>
      <c r="C43" s="11" t="s">
        <v>10</v>
      </c>
      <c r="D43" s="11">
        <v>1</v>
      </c>
      <c r="E43" s="33"/>
      <c r="F43" s="32">
        <f t="shared" si="2"/>
        <v>0</v>
      </c>
    </row>
    <row r="44" spans="1:6" ht="46.9" customHeight="1" thickBot="1">
      <c r="A44" s="15"/>
      <c r="B44" s="24" t="s">
        <v>53</v>
      </c>
      <c r="C44" s="12"/>
      <c r="D44" s="12"/>
      <c r="E44" s="52">
        <f>SUM(F5:F43)</f>
        <v>40000</v>
      </c>
      <c r="F44" s="53"/>
    </row>
    <row r="45" spans="1:6" ht="24" customHeight="1">
      <c r="A45" s="39"/>
      <c r="B45" s="40" t="s">
        <v>54</v>
      </c>
      <c r="D45" s="2" t="s">
        <v>55</v>
      </c>
      <c r="E45" s="41"/>
      <c r="F45" s="42"/>
    </row>
    <row r="46" spans="1:6" ht="24" customHeight="1">
      <c r="A46" s="39"/>
      <c r="B46" s="40" t="s">
        <v>56</v>
      </c>
      <c r="D46" s="2" t="s">
        <v>55</v>
      </c>
      <c r="E46" s="41"/>
      <c r="F46" s="42"/>
    </row>
    <row r="47" spans="1:6" ht="24" customHeight="1">
      <c r="A47" s="39"/>
      <c r="B47" s="40" t="s">
        <v>57</v>
      </c>
      <c r="D47" s="2" t="s">
        <v>55</v>
      </c>
      <c r="E47" s="41"/>
      <c r="F47" s="42"/>
    </row>
    <row r="48" spans="1:6" ht="10.9" customHeight="1">
      <c r="A48" s="39"/>
      <c r="B48" s="40"/>
      <c r="E48" s="41"/>
      <c r="F48" s="42"/>
    </row>
    <row r="49" spans="1:6" ht="14.45">
      <c r="A49" s="16" t="s">
        <v>58</v>
      </c>
      <c r="B49" s="1"/>
      <c r="C49" s="1"/>
      <c r="D49" s="1"/>
      <c r="E49" s="34"/>
      <c r="F49" s="34"/>
    </row>
    <row r="50" spans="1:6" s="19" customFormat="1" ht="65.45" customHeight="1">
      <c r="A50" s="17">
        <v>1</v>
      </c>
      <c r="B50" s="54" t="s">
        <v>59</v>
      </c>
      <c r="C50" s="55"/>
      <c r="D50" s="55"/>
      <c r="E50" s="56"/>
      <c r="F50" s="35"/>
    </row>
    <row r="51" spans="1:6" s="19" customFormat="1" ht="95.45" customHeight="1">
      <c r="A51" s="17">
        <v>2</v>
      </c>
      <c r="B51" s="57" t="s">
        <v>60</v>
      </c>
      <c r="C51" s="58"/>
      <c r="D51" s="58"/>
      <c r="E51" s="60"/>
      <c r="F51" s="35"/>
    </row>
    <row r="52" spans="1:6" s="19" customFormat="1" ht="18" customHeight="1">
      <c r="A52" s="17">
        <v>3</v>
      </c>
      <c r="B52" s="18" t="s">
        <v>61</v>
      </c>
      <c r="C52" s="18"/>
      <c r="D52" s="18"/>
      <c r="E52" s="35"/>
      <c r="F52" s="35"/>
    </row>
    <row r="53" spans="1:6" s="22" customFormat="1" ht="63" customHeight="1">
      <c r="A53" s="20"/>
      <c r="B53" s="49" t="s">
        <v>62</v>
      </c>
      <c r="C53" s="49"/>
      <c r="D53" s="49"/>
      <c r="E53" s="49"/>
      <c r="F53" s="36"/>
    </row>
    <row r="54" spans="1:6" s="19" customFormat="1" ht="88.15" customHeight="1">
      <c r="A54" s="17"/>
      <c r="B54" s="49" t="s">
        <v>63</v>
      </c>
      <c r="C54" s="49"/>
      <c r="D54" s="49"/>
      <c r="E54" s="49"/>
      <c r="F54" s="36"/>
    </row>
    <row r="55" spans="1:6" s="19" customFormat="1" ht="93.6" customHeight="1">
      <c r="A55" s="17"/>
      <c r="B55" s="49" t="s">
        <v>64</v>
      </c>
      <c r="C55" s="49"/>
      <c r="D55" s="49"/>
      <c r="E55" s="49"/>
      <c r="F55" s="36"/>
    </row>
    <row r="56" spans="1:6" s="19" customFormat="1" ht="112.9" customHeight="1">
      <c r="A56" s="17"/>
      <c r="B56" s="49" t="s">
        <v>65</v>
      </c>
      <c r="C56" s="49"/>
      <c r="D56" s="49"/>
      <c r="E56" s="49"/>
      <c r="F56" s="36"/>
    </row>
    <row r="57" spans="1:6" s="19" customFormat="1" ht="25.15" customHeight="1">
      <c r="A57" s="17"/>
      <c r="B57" s="49" t="s">
        <v>66</v>
      </c>
      <c r="C57" s="49"/>
      <c r="D57" s="49"/>
      <c r="E57" s="49"/>
      <c r="F57" s="36"/>
    </row>
    <row r="58" spans="1:6" s="19" customFormat="1" ht="28.9" customHeight="1">
      <c r="A58" s="17"/>
      <c r="B58" s="49" t="s">
        <v>67</v>
      </c>
      <c r="C58" s="49"/>
      <c r="D58" s="49"/>
      <c r="E58" s="49"/>
      <c r="F58" s="36"/>
    </row>
    <row r="59" spans="1:6" s="19" customFormat="1" ht="25.9" customHeight="1">
      <c r="A59" s="17"/>
      <c r="B59" s="49" t="s">
        <v>68</v>
      </c>
      <c r="C59" s="49"/>
      <c r="D59" s="49"/>
      <c r="E59" s="49"/>
      <c r="F59" s="36"/>
    </row>
    <row r="60" spans="1:6" s="19" customFormat="1" ht="51" customHeight="1">
      <c r="A60" s="17"/>
      <c r="B60" s="49" t="s">
        <v>69</v>
      </c>
      <c r="C60" s="49"/>
      <c r="D60" s="49"/>
      <c r="E60" s="49"/>
      <c r="F60" s="36"/>
    </row>
    <row r="61" spans="1:6" s="19" customFormat="1" ht="48.6" customHeight="1">
      <c r="A61" s="17">
        <v>4</v>
      </c>
      <c r="B61" s="59" t="s">
        <v>70</v>
      </c>
      <c r="C61" s="59"/>
      <c r="D61" s="59"/>
      <c r="E61" s="59"/>
      <c r="F61" s="36"/>
    </row>
    <row r="62" spans="1:6" s="19" customFormat="1" ht="21" customHeight="1">
      <c r="A62" s="17">
        <v>5</v>
      </c>
      <c r="B62" s="54" t="s">
        <v>71</v>
      </c>
      <c r="C62" s="55"/>
      <c r="D62" s="55"/>
      <c r="E62" s="55"/>
      <c r="F62" s="37"/>
    </row>
    <row r="63" spans="1:6" s="19" customFormat="1" ht="64.150000000000006" customHeight="1">
      <c r="A63" s="17">
        <v>6</v>
      </c>
      <c r="B63" s="51" t="s">
        <v>72</v>
      </c>
      <c r="C63" s="51"/>
      <c r="D63" s="51"/>
      <c r="E63" s="51"/>
      <c r="F63" s="36"/>
    </row>
    <row r="64" spans="1:6" s="19" customFormat="1" ht="14.45">
      <c r="A64" s="18"/>
      <c r="B64" s="21"/>
      <c r="C64" s="21"/>
      <c r="D64" s="21"/>
      <c r="E64" s="36"/>
      <c r="F64" s="36"/>
    </row>
    <row r="65" spans="1:6" s="19" customFormat="1" ht="14.45">
      <c r="A65" s="18"/>
      <c r="B65" s="18"/>
      <c r="C65" s="18"/>
      <c r="D65" s="18"/>
      <c r="E65" s="35"/>
      <c r="F65" s="35"/>
    </row>
    <row r="66" spans="1:6" s="19" customFormat="1">
      <c r="A66" s="23"/>
      <c r="B66" s="23"/>
      <c r="C66" s="23"/>
      <c r="D66" s="23"/>
      <c r="E66" s="38"/>
      <c r="F66" s="38"/>
    </row>
    <row r="67" spans="1:6" s="19" customFormat="1">
      <c r="A67" s="23"/>
      <c r="B67" s="23"/>
      <c r="C67" s="23"/>
      <c r="D67" s="23"/>
      <c r="E67" s="38"/>
      <c r="F67" s="38"/>
    </row>
    <row r="68" spans="1:6" s="19" customFormat="1">
      <c r="A68" s="23"/>
      <c r="B68" s="23"/>
      <c r="C68" s="23"/>
      <c r="D68" s="23"/>
      <c r="E68" s="38"/>
      <c r="F68" s="38"/>
    </row>
    <row r="69" spans="1:6" s="19" customFormat="1">
      <c r="A69" s="23"/>
      <c r="B69" s="23"/>
      <c r="C69" s="23"/>
      <c r="D69" s="23"/>
      <c r="E69" s="38"/>
      <c r="F69" s="38"/>
    </row>
  </sheetData>
  <mergeCells count="17">
    <mergeCell ref="B63:E63"/>
    <mergeCell ref="B53:E53"/>
    <mergeCell ref="B54:E54"/>
    <mergeCell ref="B55:E55"/>
    <mergeCell ref="E44:F44"/>
    <mergeCell ref="B59:E59"/>
    <mergeCell ref="B62:E62"/>
    <mergeCell ref="B60:E60"/>
    <mergeCell ref="B50:E50"/>
    <mergeCell ref="B51:E51"/>
    <mergeCell ref="B61:E61"/>
    <mergeCell ref="B1:E1"/>
    <mergeCell ref="B2:E2"/>
    <mergeCell ref="B56:E56"/>
    <mergeCell ref="B57:E57"/>
    <mergeCell ref="B58:E58"/>
    <mergeCell ref="A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0E29CF1CAB9045B962C0A5EDDE98B6" ma:contentTypeVersion="15" ma:contentTypeDescription="Create a new document." ma:contentTypeScope="" ma:versionID="9128f67a908a88ae53848cdd17b1aeb1">
  <xsd:schema xmlns:xsd="http://www.w3.org/2001/XMLSchema" xmlns:xs="http://www.w3.org/2001/XMLSchema" xmlns:p="http://schemas.microsoft.com/office/2006/metadata/properties" xmlns:ns2="25a50e64-73ab-4ea5-88bb-c56a3f2d769c" xmlns:ns3="31a7b419-984d-4400-8c25-6465e785e382" targetNamespace="http://schemas.microsoft.com/office/2006/metadata/properties" ma:root="true" ma:fieldsID="4e71938ea9ac35aa24719b7bd6695683" ns2:_="" ns3:_="">
    <xsd:import namespace="25a50e64-73ab-4ea5-88bb-c56a3f2d769c"/>
    <xsd:import namespace="31a7b419-984d-4400-8c25-6465e785e3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50e64-73ab-4ea5-88bb-c56a3f2d7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bd14d0c-3e4c-4726-b891-7456bf9f613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a7b419-984d-4400-8c25-6465e785e3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0825c6-3916-4648-a702-31bc63a3285c}" ma:internalName="TaxCatchAll" ma:showField="CatchAllData" ma:web="31a7b419-984d-4400-8c25-6465e785e3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50e64-73ab-4ea5-88bb-c56a3f2d769c">
      <Terms xmlns="http://schemas.microsoft.com/office/infopath/2007/PartnerControls"/>
    </lcf76f155ced4ddcb4097134ff3c332f>
    <TaxCatchAll xmlns="31a7b419-984d-4400-8c25-6465e785e382" xsi:nil="true"/>
  </documentManagement>
</p:properties>
</file>

<file path=customXml/itemProps1.xml><?xml version="1.0" encoding="utf-8"?>
<ds:datastoreItem xmlns:ds="http://schemas.openxmlformats.org/officeDocument/2006/customXml" ds:itemID="{CD6B2448-C76A-4C61-9CA3-2DD8F6FED694}"/>
</file>

<file path=customXml/itemProps2.xml><?xml version="1.0" encoding="utf-8"?>
<ds:datastoreItem xmlns:ds="http://schemas.openxmlformats.org/officeDocument/2006/customXml" ds:itemID="{5AA0F835-4B06-4CA5-9A46-91BAFC380DBC}"/>
</file>

<file path=customXml/itemProps3.xml><?xml version="1.0" encoding="utf-8"?>
<ds:datastoreItem xmlns:ds="http://schemas.openxmlformats.org/officeDocument/2006/customXml" ds:itemID="{211927AB-8F56-4B9E-8A5E-DB0082E661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Niles @PD</dc:creator>
  <cp:keywords/>
  <dc:description/>
  <cp:lastModifiedBy>admin@rljoneslp.com</cp:lastModifiedBy>
  <cp:revision/>
  <dcterms:created xsi:type="dcterms:W3CDTF">2024-07-10T19:54:50Z</dcterms:created>
  <dcterms:modified xsi:type="dcterms:W3CDTF">2024-07-18T16:52:34Z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0x010100830E29CF1CAB9045B962C0A5EDDE98B6</vt:lpwstr>
  </property>
  <property fmtid="{D5CDD505-2E9C-101B-9397-08002B2CF9AE}" pid="3" name="MediaServiceImageTags">
    <vt:lpwstr/>
  </property>
</Properties>
</file>