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4127\002\5 - Developer Projects\Stetson Ridge U2\3 - Bid\"/>
    </mc:Choice>
  </mc:AlternateContent>
  <xr:revisionPtr revIDLastSave="0" documentId="8_{54B70565-BC0C-4907-A1D7-57B24FE4317C}" xr6:coauthVersionLast="47" xr6:coauthVersionMax="47" xr10:uidLastSave="{00000000-0000-0000-0000-000000000000}"/>
  <bookViews>
    <workbookView xWindow="30420" yWindow="1725" windowWidth="21600" windowHeight="11295" xr2:uid="{00000000-000D-0000-FFFF-FFFF00000000}"/>
  </bookViews>
  <sheets>
    <sheet name="SRU2 BID FORM" sheetId="1" r:id="rId1"/>
  </sheets>
  <definedNames>
    <definedName name="_xlnm.Print_Area" localSheetId="0">'SRU2 BID FORM'!$A$1:$F$90</definedName>
    <definedName name="_xlnm.Print_Titles" localSheetId="0">'SRU2 BID FORM'!$1:$2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86" i="1"/>
  <c r="F87" i="1"/>
  <c r="F88" i="1"/>
  <c r="F83" i="1"/>
  <c r="F75" i="1"/>
  <c r="F85" i="1"/>
  <c r="F84" i="1"/>
  <c r="F82" i="1"/>
  <c r="F81" i="1"/>
  <c r="F80" i="1"/>
  <c r="F79" i="1"/>
  <c r="F78" i="1"/>
  <c r="F77" i="1"/>
  <c r="F76" i="1"/>
  <c r="F74" i="1"/>
  <c r="F72" i="1"/>
  <c r="F70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8" i="1"/>
  <c r="F37" i="1"/>
  <c r="F36" i="1"/>
  <c r="F35" i="1"/>
  <c r="F34" i="1"/>
  <c r="F33" i="1"/>
  <c r="F31" i="1"/>
  <c r="F30" i="1"/>
  <c r="F29" i="1"/>
  <c r="F28" i="1"/>
  <c r="F26" i="1"/>
  <c r="F25" i="1"/>
  <c r="F24" i="1"/>
  <c r="F23" i="1"/>
  <c r="F22" i="1"/>
  <c r="F20" i="1"/>
  <c r="F19" i="1"/>
  <c r="F18" i="1"/>
  <c r="F17" i="1"/>
  <c r="F16" i="1"/>
  <c r="F13" i="1"/>
  <c r="F12" i="1"/>
  <c r="F11" i="1"/>
  <c r="F10" i="1"/>
  <c r="F9" i="1"/>
  <c r="F8" i="1"/>
  <c r="F7" i="1"/>
  <c r="F4" i="1"/>
  <c r="F5" i="1"/>
  <c r="F3" i="1"/>
  <c r="F89" i="1" l="1"/>
  <c r="F73" i="1"/>
  <c r="F71" i="1"/>
  <c r="F54" i="1"/>
  <c r="F69" i="1"/>
  <c r="F14" i="1" l="1"/>
  <c r="F6" i="1"/>
  <c r="F27" i="1"/>
  <c r="F39" i="1"/>
  <c r="F90" i="1" l="1"/>
</calcChain>
</file>

<file path=xl/sharedStrings.xml><?xml version="1.0" encoding="utf-8"?>
<sst xmlns="http://schemas.openxmlformats.org/spreadsheetml/2006/main" count="247" uniqueCount="168">
  <si>
    <t>BID FORM (SCHEDULE OF VALUES)</t>
  </si>
  <si>
    <t>ITEM DESCRIPTION</t>
  </si>
  <si>
    <t>QUANTITY</t>
  </si>
  <si>
    <t>UNIT</t>
  </si>
  <si>
    <t>UNIT BID PRICE</t>
  </si>
  <si>
    <t>EXTENDED AMOUNT</t>
  </si>
  <si>
    <t>ITEM NO.</t>
  </si>
  <si>
    <t>TOTAL BID AMOUNT</t>
  </si>
  <si>
    <t xml:space="preserve">SANITARY SEWER SUBTOTAL </t>
  </si>
  <si>
    <t xml:space="preserve">ROADWAY SUBTOTAL </t>
  </si>
  <si>
    <t xml:space="preserve">DRAINAGE SUBTOTAL </t>
  </si>
  <si>
    <t xml:space="preserve">DRY UTILITIES SUBTOTAL </t>
  </si>
  <si>
    <t xml:space="preserve">MOBILIZATION &amp; BONDS SUBTOTAL </t>
  </si>
  <si>
    <t xml:space="preserve">SW3P SUBTOTAL </t>
  </si>
  <si>
    <t xml:space="preserve">SIDEWALK SUBTOTAL </t>
  </si>
  <si>
    <t>MOBILIZATION</t>
  </si>
  <si>
    <t>EA</t>
  </si>
  <si>
    <t>PREPARE RIGHT-OF-WAY</t>
  </si>
  <si>
    <t>CONCRETE WASHOUT PIT</t>
  </si>
  <si>
    <t>CONSTRUCTION ENTRANCE/EXIT</t>
  </si>
  <si>
    <t>ROCK FILTER DAM</t>
  </si>
  <si>
    <t>LF</t>
  </si>
  <si>
    <t>CURB INLET GRAVEL FILTERS</t>
  </si>
  <si>
    <t>SILT FENCE</t>
  </si>
  <si>
    <t>OPEN SPACE REVEGETATION</t>
  </si>
  <si>
    <t>SY</t>
  </si>
  <si>
    <t>DRAIN 'D'</t>
  </si>
  <si>
    <t>CONCRETE RIP-RAP (5" THICK)</t>
  </si>
  <si>
    <t>REVEGETATION (INCLUDING TOP SOIL)</t>
  </si>
  <si>
    <t>GABION MATTRESS</t>
  </si>
  <si>
    <t>PIPE RAILING</t>
  </si>
  <si>
    <t>DRAIN 'E'</t>
  </si>
  <si>
    <t>8" PVC SANITARY SEWER (0'-6')</t>
  </si>
  <si>
    <t>8" PVC SANITARY SEWER (6'-10')</t>
  </si>
  <si>
    <t>SANITARY SEWER MANHOLE (0'-6')</t>
  </si>
  <si>
    <t>EXTRA DEPTH MANHOLES (&gt;6')</t>
  </si>
  <si>
    <t>VF</t>
  </si>
  <si>
    <t>SANITARY SEWER LATERALS</t>
  </si>
  <si>
    <t>SEWER MAIN TELEVISION INSPECTION</t>
  </si>
  <si>
    <t>TRENCH EXCAVATION PROTECTION</t>
  </si>
  <si>
    <t>TIE INTO EXISTING MANHOLE</t>
  </si>
  <si>
    <t>8" X 6" WYES</t>
  </si>
  <si>
    <t>CONCRETE SADDLES (EXISTING WYES)</t>
  </si>
  <si>
    <t>8" PVC C-909 WATER MAIN, PC 235</t>
  </si>
  <si>
    <t>8" GATE VALVE &amp; BOX, COMPLETE</t>
  </si>
  <si>
    <t>STANDARD F.H. COMPLETE W/ VALVE</t>
  </si>
  <si>
    <t>CAST IRON FITTINGS</t>
  </si>
  <si>
    <t>TON</t>
  </si>
  <si>
    <t>2" BLOWOFF, PERMANENT</t>
  </si>
  <si>
    <t>2" BLOWOFF, TEMPORARY</t>
  </si>
  <si>
    <t>1" LONG SERVICE (5/8" METER)</t>
  </si>
  <si>
    <t>1" SHORT SERVICE (5/8" METER)</t>
  </si>
  <si>
    <t>METER BOXES</t>
  </si>
  <si>
    <t>HYDROSTATIC TESTING</t>
  </si>
  <si>
    <t>24" STEEL CASING</t>
  </si>
  <si>
    <t>24" C-909 CASING</t>
  </si>
  <si>
    <t>TIE INTO EXISTING WATER MAIN</t>
  </si>
  <si>
    <t>2" HMAC, TYPE D</t>
  </si>
  <si>
    <t>2" HMAC, TYPE D (TEMPORARY TURNAROUND)</t>
  </si>
  <si>
    <t>PRIME COAT</t>
  </si>
  <si>
    <t>GAL</t>
  </si>
  <si>
    <t>TACK COAT</t>
  </si>
  <si>
    <t>11" AGGREGATE BASE</t>
  </si>
  <si>
    <t>11" AGGREGATE BASE (TEMPORARY TURNAROUND)</t>
  </si>
  <si>
    <t>LIME TREATED SUBGRADE (6" COMPACTED DEPTH)</t>
  </si>
  <si>
    <t>LIME</t>
  </si>
  <si>
    <t>6" GUARD POSTS</t>
  </si>
  <si>
    <t>REMOVE EXISTING HEADER CURB AND GUARD POSTS</t>
  </si>
  <si>
    <t>REGULATORY SIGNS</t>
  </si>
  <si>
    <t>9 IN. STREET NAME SIGN</t>
  </si>
  <si>
    <t>CONCRETE CURB &amp; GUTTER</t>
  </si>
  <si>
    <t>PAVEMENT MARKER (FIRE HYDRANTS)</t>
  </si>
  <si>
    <t>CONCRETE SIDEWALK</t>
  </si>
  <si>
    <t>3 - 2.5" PVC CONDUIT</t>
  </si>
  <si>
    <t>CLEARING/SITE PREP/GRUBBING ROW/EASEMENTS (PUBLIC)</t>
  </si>
  <si>
    <t>16" PVC C-909 WATER MAIN, PC 235</t>
  </si>
  <si>
    <t>16" GATE VALVE &amp; BOX, COMPLETE</t>
  </si>
  <si>
    <t>AC</t>
  </si>
  <si>
    <t>TRAFFIC CONTROL - PREPARE, APPROVAL &amp; IMPLEMENTATION</t>
  </si>
  <si>
    <t>INSURANCE AND PERFORMANCE, PAYMENT, &amp; MAINTENANCE BONDS</t>
  </si>
  <si>
    <t>FILL ABANDONED 8" WATER MAIN WITH CONCRETE SLURRY</t>
  </si>
  <si>
    <t>LS</t>
  </si>
  <si>
    <t>INLET TYPE II (COMPLETE) (20 FT) (PRECAST)</t>
  </si>
  <si>
    <t>16" X 16" CUT IN TEE</t>
  </si>
  <si>
    <t>30" JACK, BORE AND TUNNEL WITH 30" STEEL CASING AND 16" CARRIER PIPE</t>
  </si>
  <si>
    <t>FENCE REPAIR (WIRE)</t>
  </si>
  <si>
    <t>FENCE REPAIR (CHAIN LINK)</t>
  </si>
  <si>
    <t>TIE INTO EXISTING 16" WATER MAIN</t>
  </si>
  <si>
    <t>ADJUST EXISTING MANHOLE RING AND COVERS</t>
  </si>
  <si>
    <t xml:space="preserve">WATER SUBTOTAL </t>
  </si>
  <si>
    <t xml:space="preserve">WATER (OFFSITE) SUBTOTAL </t>
  </si>
  <si>
    <t>M1</t>
  </si>
  <si>
    <t>M2</t>
  </si>
  <si>
    <t>M3</t>
  </si>
  <si>
    <t>E1</t>
  </si>
  <si>
    <t>E2</t>
  </si>
  <si>
    <t>E3</t>
  </si>
  <si>
    <t>E4</t>
  </si>
  <si>
    <t>E5</t>
  </si>
  <si>
    <t>E6</t>
  </si>
  <si>
    <t>E7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</si>
  <si>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</si>
  <si>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</si>
  <si>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</si>
  <si>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</si>
  <si>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</si>
  <si>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</si>
  <si>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</si>
  <si>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</si>
  <si>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</si>
  <si>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</si>
  <si>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SS1</t>
  </si>
  <si>
    <t>SS2</t>
  </si>
  <si>
    <t>SS3</t>
  </si>
  <si>
    <t>SS4</t>
  </si>
  <si>
    <t>SS5</t>
  </si>
  <si>
    <t>SS6</t>
  </si>
  <si>
    <t>SS7</t>
  </si>
  <si>
    <t>SS8</t>
  </si>
  <si>
    <t>SS9</t>
  </si>
  <si>
    <t>SS10</t>
  </si>
  <si>
    <t>SS11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</si>
  <si>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</si>
  <si>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</si>
  <si>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</si>
  <si>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</si>
  <si>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</si>
  <si>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</si>
  <si>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</si>
  <si>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</si>
  <si>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</si>
  <si>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</si>
  <si>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W11</t>
  </si>
  <si>
    <t>W12</t>
  </si>
  <si>
    <t>W13</t>
  </si>
  <si>
    <t>W14</t>
  </si>
  <si>
    <t>R1</t>
  </si>
  <si>
    <t>R2</t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</si>
  <si>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</si>
  <si>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</si>
  <si>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</si>
  <si>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</si>
  <si>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</si>
  <si>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</si>
  <si>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</si>
  <si>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</si>
  <si>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</si>
  <si>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</si>
  <si>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</si>
  <si>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</si>
  <si>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SW1</t>
  </si>
  <si>
    <t>DU1</t>
  </si>
  <si>
    <t>WOS1</t>
  </si>
  <si>
    <t>WOS2</t>
  </si>
  <si>
    <t>WOS3</t>
  </si>
  <si>
    <t>WOS4</t>
  </si>
  <si>
    <t>WOS5</t>
  </si>
  <si>
    <t>WOS6</t>
  </si>
  <si>
    <t>WOS7</t>
  </si>
  <si>
    <t>WOS8</t>
  </si>
  <si>
    <t>WOS9</t>
  </si>
  <si>
    <t>WOS10</t>
  </si>
  <si>
    <t>WOS11</t>
  </si>
  <si>
    <t>WOS12</t>
  </si>
  <si>
    <t>WOS13</t>
  </si>
  <si>
    <t>WOS14</t>
  </si>
  <si>
    <t>WOS15</t>
  </si>
  <si>
    <t>STAGING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</si>
</sst>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0"/>
      <color theme="1"/>
      <name val="Source Sans Pro"/>
      <family val="2"/>
    </font>
    <font>
      <sz val="10"/>
      <color theme="1"/>
      <name val="Source Sans Pro"/>
      <family val="2"/>
    </font>
    <font>
      <b/>
      <sz val="10"/>
      <color theme="1"/>
      <name val="Source Sans Pro"/>
      <family val="2"/>
    </font>
    <font>
      <b/>
      <i/>
      <sz val="10"/>
      <color theme="1"/>
      <name val="Source Sans Pro"/>
      <family val="2"/>
    </font>
    <font>
      <b/>
      <u val="singleAccounting"/>
      <sz val="10"/>
      <color theme="1"/>
      <name val="Source Sans Pro"/>
      <family val="2"/>
    </font>
    <font>
      <u val="singleAccounting"/>
      <sz val="10"/>
      <color theme="1"/>
      <name val="Source Sans Pro"/>
      <family val="2"/>
    </font>
    <font>
      <i/>
      <sz val="10"/>
      <color theme="1"/>
      <name val="Source Sans Pro"/>
      <family val="2"/>
    </font>
    <font>
      <sz val="8"/>
      <name val="Source Sans Pro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4">
    <xf numFmtId="0" fontId="0" fillId="0" borderId="0" xfId="0"/>
    <xf numFmtId="44" fontId="0" fillId="2" borderId="1" xfId="2" applyFont="1" applyFill="1" applyBorder="1" applyAlignment="1" applyProtection="1">
      <alignment vertical="top" wrapText="1"/>
      <protection locked="0"/>
    </xf>
    <xf numFmtId="0" fontId="0" fillId="0" borderId="0" xfId="0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43" fontId="2" fillId="0" borderId="8" xfId="1" applyFont="1" applyBorder="1" applyAlignment="1" applyProtection="1">
      <alignment horizontal="center" vertical="top" wrapText="1"/>
    </xf>
    <xf numFmtId="44" fontId="2" fillId="0" borderId="8" xfId="2" applyFont="1" applyBorder="1" applyAlignment="1" applyProtection="1">
      <alignment horizontal="center" vertical="top" wrapText="1"/>
    </xf>
    <xf numFmtId="44" fontId="2" fillId="0" borderId="9" xfId="2" applyFont="1" applyBorder="1" applyAlignment="1" applyProtection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1" xfId="0" applyBorder="1" applyAlignment="1">
      <alignment vertical="top" wrapText="1"/>
    </xf>
    <xf numFmtId="43" fontId="0" fillId="0" borderId="1" xfId="1" applyFont="1" applyFill="1" applyBorder="1" applyAlignment="1" applyProtection="1">
      <alignment vertical="top" wrapText="1"/>
    </xf>
    <xf numFmtId="0" fontId="0" fillId="0" borderId="1" xfId="0" applyBorder="1" applyAlignment="1">
      <alignment horizontal="right" vertical="top" wrapText="1"/>
    </xf>
    <xf numFmtId="44" fontId="0" fillId="0" borderId="6" xfId="2" applyFont="1" applyFill="1" applyBorder="1" applyAlignment="1" applyProtection="1">
      <alignment vertical="top" wrapText="1"/>
    </xf>
    <xf numFmtId="0" fontId="0" fillId="0" borderId="10" xfId="0" applyBorder="1" applyAlignment="1">
      <alignment vertical="top" wrapText="1"/>
    </xf>
    <xf numFmtId="43" fontId="0" fillId="0" borderId="10" xfId="1" applyFont="1" applyFill="1" applyBorder="1" applyAlignment="1" applyProtection="1">
      <alignment vertical="top" wrapText="1"/>
    </xf>
    <xf numFmtId="0" fontId="0" fillId="0" borderId="10" xfId="0" applyBorder="1" applyAlignment="1">
      <alignment horizontal="right" vertical="top" wrapText="1"/>
    </xf>
    <xf numFmtId="43" fontId="0" fillId="0" borderId="1" xfId="1" applyFont="1" applyBorder="1" applyAlignment="1" applyProtection="1">
      <alignment vertical="top" wrapText="1"/>
    </xf>
    <xf numFmtId="43" fontId="0" fillId="0" borderId="0" xfId="1" applyFont="1" applyBorder="1" applyAlignment="1" applyProtection="1">
      <alignment vertical="top" wrapText="1"/>
    </xf>
    <xf numFmtId="0" fontId="0" fillId="0" borderId="0" xfId="0" applyAlignment="1">
      <alignment horizontal="right" vertical="top" wrapText="1"/>
    </xf>
    <xf numFmtId="44" fontId="0" fillId="0" borderId="0" xfId="2" applyFont="1" applyBorder="1" applyAlignment="1" applyProtection="1">
      <alignment vertical="top" wrapText="1"/>
    </xf>
    <xf numFmtId="44" fontId="3" fillId="0" borderId="6" xfId="2" applyFont="1" applyBorder="1" applyAlignment="1" applyProtection="1">
      <alignment vertical="top" wrapText="1"/>
    </xf>
    <xf numFmtId="0" fontId="3" fillId="0" borderId="0" xfId="0" applyFont="1" applyAlignment="1">
      <alignment vertical="top" wrapText="1"/>
    </xf>
    <xf numFmtId="44" fontId="4" fillId="0" borderId="9" xfId="2" applyFont="1" applyBorder="1" applyAlignment="1" applyProtection="1">
      <alignment vertical="top" wrapText="1"/>
    </xf>
    <xf numFmtId="0" fontId="5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8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12" xfId="0" applyFont="1" applyBorder="1" applyAlignment="1">
      <alignment horizontal="right" vertical="top" wrapText="1"/>
    </xf>
    <xf numFmtId="0" fontId="3" fillId="0" borderId="13" xfId="0" applyFont="1" applyBorder="1" applyAlignment="1">
      <alignment horizontal="right" vertical="top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1"/>
  <sheetViews>
    <sheetView tabSelected="1" topLeftCell="A13" zoomScaleNormal="100" workbookViewId="0">
      <selection activeCell="E21" sqref="E21"/>
    </sheetView>
  </sheetViews>
  <sheetFormatPr defaultRowHeight="27" customHeight="1" x14ac:dyDescent="0.25"/>
  <cols>
    <col min="1" max="1" width="10.83203125" style="2" customWidth="1"/>
    <col min="2" max="2" width="35.83203125" style="2" customWidth="1"/>
    <col min="3" max="3" width="6.83203125" style="18" bestFit="1" customWidth="1"/>
    <col min="4" max="4" width="13.33203125" style="19" customWidth="1"/>
    <col min="5" max="6" width="20.83203125" style="20" customWidth="1"/>
    <col min="7" max="16384" width="9.33203125" style="2"/>
  </cols>
  <sheetData>
    <row r="1" spans="1:6" ht="27" customHeight="1" thickTop="1" x14ac:dyDescent="0.25">
      <c r="A1" s="26" t="s">
        <v>0</v>
      </c>
      <c r="B1" s="27"/>
      <c r="C1" s="27"/>
      <c r="D1" s="27"/>
      <c r="E1" s="27"/>
      <c r="F1" s="28"/>
    </row>
    <row r="2" spans="1:6" s="8" customFormat="1" ht="27" customHeight="1" thickBot="1" x14ac:dyDescent="0.3">
      <c r="A2" s="3" t="s">
        <v>6</v>
      </c>
      <c r="B2" s="4" t="s">
        <v>1</v>
      </c>
      <c r="C2" s="5" t="s">
        <v>3</v>
      </c>
      <c r="D2" s="4" t="s">
        <v>2</v>
      </c>
      <c r="E2" s="6" t="s">
        <v>4</v>
      </c>
      <c r="F2" s="7" t="s">
        <v>5</v>
      </c>
    </row>
    <row r="3" spans="1:6" ht="27" customHeight="1" thickTop="1" x14ac:dyDescent="0.25">
      <c r="A3" s="9" t="s">
        <v>91</v>
      </c>
      <c r="B3" s="10" t="s">
        <v>15</v>
      </c>
      <c r="C3" s="11" t="s">
        <v>16</v>
      </c>
      <c r="D3" s="12">
        <v>1</v>
      </c>
      <c r="E3" s="1">
        <v>0</v>
      </c>
      <c r="F3" s="13">
        <f>ROUND(D3*E3,2)</f>
        <v>0</v>
      </c>
    </row>
    <row r="4" spans="1:6" ht="27" customHeight="1" x14ac:dyDescent="0.25">
      <c r="A4" s="9" t="s">
        <v>92</v>
      </c>
      <c r="B4" s="10" t="s">
        <v>79</v>
      </c>
      <c r="C4" s="11" t="s">
        <v>16</v>
      </c>
      <c r="D4" s="12">
        <v>1</v>
      </c>
      <c r="E4" s="1">
        <v>0</v>
      </c>
      <c r="F4" s="13">
        <f t="shared" ref="F4:F5" si="0">ROUND(D4*E4,2)</f>
        <v>0</v>
      </c>
    </row>
    <row r="5" spans="1:6" ht="27" customHeight="1" x14ac:dyDescent="0.25">
      <c r="A5" s="9" t="s">
        <v>93</v>
      </c>
      <c r="B5" s="10" t="s">
        <v>17</v>
      </c>
      <c r="C5" s="11" t="s">
        <v>16</v>
      </c>
      <c r="D5" s="12">
        <v>1</v>
      </c>
      <c r="E5" s="1">
        <v>0</v>
      </c>
      <c r="F5" s="13">
        <f t="shared" si="0"/>
        <v>0</v>
      </c>
    </row>
    <row r="6" spans="1:6" s="22" customFormat="1" ht="27" customHeight="1" x14ac:dyDescent="0.25">
      <c r="A6" s="31" t="s">
        <v>12</v>
      </c>
      <c r="B6" s="32"/>
      <c r="C6" s="32"/>
      <c r="D6" s="32"/>
      <c r="E6" s="33"/>
      <c r="F6" s="21">
        <f>SUBTOTAL(9,F3:F5)</f>
        <v>0</v>
      </c>
    </row>
    <row r="7" spans="1:6" ht="27" customHeight="1" x14ac:dyDescent="0.25">
      <c r="A7" s="9" t="s">
        <v>94</v>
      </c>
      <c r="B7" s="10" t="s">
        <v>18</v>
      </c>
      <c r="C7" s="11" t="s">
        <v>16</v>
      </c>
      <c r="D7" s="12">
        <v>1</v>
      </c>
      <c r="E7" s="1">
        <v>0</v>
      </c>
      <c r="F7" s="13">
        <f t="shared" ref="F7:F13" si="1">ROUND(D7*E7,2)</f>
        <v>0</v>
      </c>
    </row>
    <row r="8" spans="1:6" ht="27" customHeight="1" x14ac:dyDescent="0.25">
      <c r="A8" s="9" t="s">
        <v>95</v>
      </c>
      <c r="B8" s="10" t="s">
        <v>19</v>
      </c>
      <c r="C8" s="11" t="s">
        <v>16</v>
      </c>
      <c r="D8" s="12">
        <v>1</v>
      </c>
      <c r="E8" s="1">
        <v>0</v>
      </c>
      <c r="F8" s="13">
        <f t="shared" si="1"/>
        <v>0</v>
      </c>
    </row>
    <row r="9" spans="1:6" ht="27" customHeight="1" x14ac:dyDescent="0.25">
      <c r="A9" s="9" t="s">
        <v>96</v>
      </c>
      <c r="B9" s="10" t="s">
        <v>167</v>
      </c>
      <c r="C9" s="11" t="s">
        <v>16</v>
      </c>
      <c r="D9" s="12">
        <v>1</v>
      </c>
      <c r="E9" s="1">
        <v>0</v>
      </c>
      <c r="F9" s="13">
        <f t="shared" si="1"/>
        <v>0</v>
      </c>
    </row>
    <row r="10" spans="1:6" ht="27" customHeight="1" x14ac:dyDescent="0.25">
      <c r="A10" s="9" t="s">
        <v>97</v>
      </c>
      <c r="B10" s="10" t="s">
        <v>20</v>
      </c>
      <c r="C10" s="11" t="s">
        <v>21</v>
      </c>
      <c r="D10" s="12">
        <v>55</v>
      </c>
      <c r="E10" s="1">
        <v>0</v>
      </c>
      <c r="F10" s="13">
        <f t="shared" si="1"/>
        <v>0</v>
      </c>
    </row>
    <row r="11" spans="1:6" ht="27" customHeight="1" x14ac:dyDescent="0.25">
      <c r="A11" s="9" t="s">
        <v>98</v>
      </c>
      <c r="B11" s="10" t="s">
        <v>22</v>
      </c>
      <c r="C11" s="11" t="s">
        <v>21</v>
      </c>
      <c r="D11" s="12">
        <v>40</v>
      </c>
      <c r="E11" s="1">
        <v>0</v>
      </c>
      <c r="F11" s="13">
        <f t="shared" si="1"/>
        <v>0</v>
      </c>
    </row>
    <row r="12" spans="1:6" ht="27" customHeight="1" x14ac:dyDescent="0.25">
      <c r="A12" s="9" t="s">
        <v>99</v>
      </c>
      <c r="B12" s="10" t="s">
        <v>23</v>
      </c>
      <c r="C12" s="11" t="s">
        <v>21</v>
      </c>
      <c r="D12" s="12">
        <v>2867</v>
      </c>
      <c r="E12" s="1">
        <v>0</v>
      </c>
      <c r="F12" s="13">
        <f t="shared" si="1"/>
        <v>0</v>
      </c>
    </row>
    <row r="13" spans="1:6" ht="27" customHeight="1" x14ac:dyDescent="0.25">
      <c r="A13" s="9" t="s">
        <v>100</v>
      </c>
      <c r="B13" s="10" t="s">
        <v>24</v>
      </c>
      <c r="C13" s="11" t="s">
        <v>25</v>
      </c>
      <c r="D13" s="12">
        <v>419</v>
      </c>
      <c r="E13" s="1">
        <v>0</v>
      </c>
      <c r="F13" s="13">
        <f t="shared" si="1"/>
        <v>0</v>
      </c>
    </row>
    <row r="14" spans="1:6" s="22" customFormat="1" ht="27" customHeight="1" x14ac:dyDescent="0.25">
      <c r="A14" s="31" t="s">
        <v>13</v>
      </c>
      <c r="B14" s="32"/>
      <c r="C14" s="32"/>
      <c r="D14" s="32"/>
      <c r="E14" s="33"/>
      <c r="F14" s="21">
        <f>SUBTOTAL(9,F7:F13)</f>
        <v>0</v>
      </c>
    </row>
    <row r="15" spans="1:6" ht="27" customHeight="1" x14ac:dyDescent="0.25">
      <c r="A15" s="25" t="s">
        <v>26</v>
      </c>
      <c r="B15" s="25"/>
      <c r="C15" s="11"/>
      <c r="D15" s="12"/>
      <c r="E15" s="1"/>
      <c r="F15" s="13"/>
    </row>
    <row r="16" spans="1:6" ht="27" customHeight="1" x14ac:dyDescent="0.25">
      <c r="A16" s="9" t="s">
        <v>101</v>
      </c>
      <c r="B16" s="10" t="s">
        <v>27</v>
      </c>
      <c r="C16" s="11" t="s">
        <v>25</v>
      </c>
      <c r="D16" s="12">
        <v>6</v>
      </c>
      <c r="E16" s="1">
        <v>0</v>
      </c>
      <c r="F16" s="13">
        <f t="shared" ref="F16:F26" si="2">ROUND(D16*E16,2)</f>
        <v>0</v>
      </c>
    </row>
    <row r="17" spans="1:6" ht="27" customHeight="1" x14ac:dyDescent="0.25">
      <c r="A17" s="9" t="s">
        <v>102</v>
      </c>
      <c r="B17" s="10" t="s">
        <v>28</v>
      </c>
      <c r="C17" s="11" t="s">
        <v>25</v>
      </c>
      <c r="D17" s="12">
        <v>259</v>
      </c>
      <c r="E17" s="1">
        <v>0</v>
      </c>
      <c r="F17" s="13">
        <f t="shared" si="2"/>
        <v>0</v>
      </c>
    </row>
    <row r="18" spans="1:6" ht="27" customHeight="1" x14ac:dyDescent="0.25">
      <c r="A18" s="9" t="s">
        <v>103</v>
      </c>
      <c r="B18" s="10" t="s">
        <v>29</v>
      </c>
      <c r="C18" s="11" t="s">
        <v>25</v>
      </c>
      <c r="D18" s="12">
        <v>74</v>
      </c>
      <c r="E18" s="1">
        <v>0</v>
      </c>
      <c r="F18" s="13">
        <f t="shared" si="2"/>
        <v>0</v>
      </c>
    </row>
    <row r="19" spans="1:6" ht="27" customHeight="1" x14ac:dyDescent="0.25">
      <c r="A19" s="9" t="s">
        <v>104</v>
      </c>
      <c r="B19" s="10" t="s">
        <v>82</v>
      </c>
      <c r="C19" s="11" t="s">
        <v>16</v>
      </c>
      <c r="D19" s="12">
        <v>1</v>
      </c>
      <c r="E19" s="1">
        <v>0</v>
      </c>
      <c r="F19" s="13">
        <f t="shared" si="2"/>
        <v>0</v>
      </c>
    </row>
    <row r="20" spans="1:6" ht="27" customHeight="1" x14ac:dyDescent="0.25">
      <c r="A20" s="9" t="s">
        <v>105</v>
      </c>
      <c r="B20" s="10" t="s">
        <v>30</v>
      </c>
      <c r="C20" s="11" t="s">
        <v>21</v>
      </c>
      <c r="D20" s="12">
        <v>6</v>
      </c>
      <c r="E20" s="1">
        <v>0</v>
      </c>
      <c r="F20" s="13">
        <f t="shared" si="2"/>
        <v>0</v>
      </c>
    </row>
    <row r="21" spans="1:6" ht="27" customHeight="1" x14ac:dyDescent="0.25">
      <c r="A21" s="25" t="s">
        <v>31</v>
      </c>
      <c r="B21" s="25"/>
      <c r="C21" s="11"/>
      <c r="D21" s="12"/>
      <c r="E21" s="1"/>
      <c r="F21" s="13"/>
    </row>
    <row r="22" spans="1:6" ht="27" customHeight="1" x14ac:dyDescent="0.25">
      <c r="A22" s="9" t="s">
        <v>106</v>
      </c>
      <c r="B22" s="10" t="s">
        <v>82</v>
      </c>
      <c r="C22" s="11" t="s">
        <v>16</v>
      </c>
      <c r="D22" s="12">
        <v>1</v>
      </c>
      <c r="E22" s="1">
        <v>0</v>
      </c>
      <c r="F22" s="13">
        <f t="shared" si="2"/>
        <v>0</v>
      </c>
    </row>
    <row r="23" spans="1:6" ht="27" customHeight="1" x14ac:dyDescent="0.25">
      <c r="A23" s="9" t="s">
        <v>107</v>
      </c>
      <c r="B23" s="14" t="s">
        <v>27</v>
      </c>
      <c r="C23" s="15" t="s">
        <v>25</v>
      </c>
      <c r="D23" s="16">
        <v>8</v>
      </c>
      <c r="E23" s="1">
        <v>0</v>
      </c>
      <c r="F23" s="13">
        <f t="shared" si="2"/>
        <v>0</v>
      </c>
    </row>
    <row r="24" spans="1:6" ht="27" customHeight="1" x14ac:dyDescent="0.25">
      <c r="A24" s="9" t="s">
        <v>108</v>
      </c>
      <c r="B24" s="10" t="s">
        <v>28</v>
      </c>
      <c r="C24" s="11" t="s">
        <v>25</v>
      </c>
      <c r="D24" s="12">
        <v>255</v>
      </c>
      <c r="E24" s="1">
        <v>0</v>
      </c>
      <c r="F24" s="13">
        <f t="shared" si="2"/>
        <v>0</v>
      </c>
    </row>
    <row r="25" spans="1:6" ht="27" customHeight="1" x14ac:dyDescent="0.25">
      <c r="A25" s="9" t="s">
        <v>109</v>
      </c>
      <c r="B25" s="10" t="s">
        <v>29</v>
      </c>
      <c r="C25" s="11" t="s">
        <v>25</v>
      </c>
      <c r="D25" s="12">
        <v>74</v>
      </c>
      <c r="E25" s="1">
        <v>0</v>
      </c>
      <c r="F25" s="13">
        <f t="shared" si="2"/>
        <v>0</v>
      </c>
    </row>
    <row r="26" spans="1:6" ht="27" customHeight="1" x14ac:dyDescent="0.25">
      <c r="A26" s="9" t="s">
        <v>110</v>
      </c>
      <c r="B26" s="10" t="s">
        <v>30</v>
      </c>
      <c r="C26" s="11" t="s">
        <v>21</v>
      </c>
      <c r="D26" s="12">
        <v>6</v>
      </c>
      <c r="E26" s="1">
        <v>0</v>
      </c>
      <c r="F26" s="13">
        <f t="shared" si="2"/>
        <v>0</v>
      </c>
    </row>
    <row r="27" spans="1:6" s="22" customFormat="1" ht="27" customHeight="1" x14ac:dyDescent="0.25">
      <c r="A27" s="31" t="s">
        <v>10</v>
      </c>
      <c r="B27" s="32"/>
      <c r="C27" s="32"/>
      <c r="D27" s="32"/>
      <c r="E27" s="33"/>
      <c r="F27" s="21">
        <f>SUBTOTAL(9,F15:F26)</f>
        <v>0</v>
      </c>
    </row>
    <row r="28" spans="1:6" ht="27" customHeight="1" x14ac:dyDescent="0.25">
      <c r="A28" s="9" t="s">
        <v>111</v>
      </c>
      <c r="B28" s="10" t="s">
        <v>32</v>
      </c>
      <c r="C28" s="17" t="s">
        <v>21</v>
      </c>
      <c r="D28" s="12">
        <v>324</v>
      </c>
      <c r="E28" s="1">
        <v>0</v>
      </c>
      <c r="F28" s="13">
        <f t="shared" ref="F28:F38" si="3">ROUND(D28*E28,2)</f>
        <v>0</v>
      </c>
    </row>
    <row r="29" spans="1:6" ht="27" customHeight="1" x14ac:dyDescent="0.25">
      <c r="A29" s="9" t="s">
        <v>112</v>
      </c>
      <c r="B29" s="10" t="s">
        <v>33</v>
      </c>
      <c r="C29" s="17" t="s">
        <v>21</v>
      </c>
      <c r="D29" s="12">
        <v>816</v>
      </c>
      <c r="E29" s="1">
        <v>0</v>
      </c>
      <c r="F29" s="13">
        <f t="shared" si="3"/>
        <v>0</v>
      </c>
    </row>
    <row r="30" spans="1:6" ht="27" customHeight="1" x14ac:dyDescent="0.25">
      <c r="A30" s="9" t="s">
        <v>113</v>
      </c>
      <c r="B30" s="10" t="s">
        <v>34</v>
      </c>
      <c r="C30" s="17" t="s">
        <v>16</v>
      </c>
      <c r="D30" s="12">
        <v>1</v>
      </c>
      <c r="E30" s="1">
        <v>0</v>
      </c>
      <c r="F30" s="13">
        <f t="shared" si="3"/>
        <v>0</v>
      </c>
    </row>
    <row r="31" spans="1:6" ht="27" customHeight="1" x14ac:dyDescent="0.25">
      <c r="A31" s="9" t="s">
        <v>114</v>
      </c>
      <c r="B31" s="10" t="s">
        <v>35</v>
      </c>
      <c r="C31" s="17" t="s">
        <v>36</v>
      </c>
      <c r="D31" s="12">
        <v>2</v>
      </c>
      <c r="E31" s="1">
        <v>0</v>
      </c>
      <c r="F31" s="13">
        <f t="shared" si="3"/>
        <v>0</v>
      </c>
    </row>
    <row r="32" spans="1:6" ht="27" customHeight="1" x14ac:dyDescent="0.25">
      <c r="A32" s="9" t="s">
        <v>115</v>
      </c>
      <c r="B32" s="10" t="s">
        <v>88</v>
      </c>
      <c r="C32" s="17" t="s">
        <v>16</v>
      </c>
      <c r="D32" s="12">
        <v>6</v>
      </c>
      <c r="E32" s="1">
        <v>0</v>
      </c>
      <c r="F32" s="13">
        <f t="shared" ref="F32" si="4">ROUND(D32*E32,2)</f>
        <v>0</v>
      </c>
    </row>
    <row r="33" spans="1:6" ht="27" customHeight="1" x14ac:dyDescent="0.25">
      <c r="A33" s="9" t="s">
        <v>116</v>
      </c>
      <c r="B33" s="10" t="s">
        <v>37</v>
      </c>
      <c r="C33" s="17" t="s">
        <v>21</v>
      </c>
      <c r="D33" s="12">
        <v>2460</v>
      </c>
      <c r="E33" s="1">
        <v>0</v>
      </c>
      <c r="F33" s="13">
        <f t="shared" si="3"/>
        <v>0</v>
      </c>
    </row>
    <row r="34" spans="1:6" ht="27" customHeight="1" x14ac:dyDescent="0.25">
      <c r="A34" s="9" t="s">
        <v>117</v>
      </c>
      <c r="B34" s="10" t="s">
        <v>38</v>
      </c>
      <c r="C34" s="17" t="s">
        <v>21</v>
      </c>
      <c r="D34" s="12">
        <v>1140</v>
      </c>
      <c r="E34" s="1">
        <v>0</v>
      </c>
      <c r="F34" s="13">
        <f t="shared" si="3"/>
        <v>0</v>
      </c>
    </row>
    <row r="35" spans="1:6" ht="27" customHeight="1" x14ac:dyDescent="0.25">
      <c r="A35" s="9" t="s">
        <v>118</v>
      </c>
      <c r="B35" s="10" t="s">
        <v>39</v>
      </c>
      <c r="C35" s="17" t="s">
        <v>21</v>
      </c>
      <c r="D35" s="12">
        <v>1140</v>
      </c>
      <c r="E35" s="1">
        <v>0</v>
      </c>
      <c r="F35" s="13">
        <f t="shared" si="3"/>
        <v>0</v>
      </c>
    </row>
    <row r="36" spans="1:6" ht="27" customHeight="1" x14ac:dyDescent="0.25">
      <c r="A36" s="9" t="s">
        <v>119</v>
      </c>
      <c r="B36" s="10" t="s">
        <v>40</v>
      </c>
      <c r="C36" s="17" t="s">
        <v>16</v>
      </c>
      <c r="D36" s="12">
        <v>6</v>
      </c>
      <c r="E36" s="1">
        <v>0</v>
      </c>
      <c r="F36" s="13">
        <f t="shared" si="3"/>
        <v>0</v>
      </c>
    </row>
    <row r="37" spans="1:6" ht="27" customHeight="1" x14ac:dyDescent="0.25">
      <c r="A37" s="9" t="s">
        <v>120</v>
      </c>
      <c r="B37" s="10" t="s">
        <v>41</v>
      </c>
      <c r="C37" s="17" t="s">
        <v>16</v>
      </c>
      <c r="D37" s="12">
        <v>48</v>
      </c>
      <c r="E37" s="1">
        <v>0</v>
      </c>
      <c r="F37" s="13">
        <f t="shared" si="3"/>
        <v>0</v>
      </c>
    </row>
    <row r="38" spans="1:6" ht="27" customHeight="1" x14ac:dyDescent="0.25">
      <c r="A38" s="9" t="s">
        <v>121</v>
      </c>
      <c r="B38" s="10" t="s">
        <v>42</v>
      </c>
      <c r="C38" s="17" t="s">
        <v>16</v>
      </c>
      <c r="D38" s="12">
        <v>18</v>
      </c>
      <c r="E38" s="1">
        <v>0</v>
      </c>
      <c r="F38" s="13">
        <f t="shared" si="3"/>
        <v>0</v>
      </c>
    </row>
    <row r="39" spans="1:6" s="22" customFormat="1" ht="27" customHeight="1" x14ac:dyDescent="0.25">
      <c r="A39" s="31" t="s">
        <v>8</v>
      </c>
      <c r="B39" s="32"/>
      <c r="C39" s="32"/>
      <c r="D39" s="32"/>
      <c r="E39" s="33"/>
      <c r="F39" s="21">
        <f>SUBTOTAL(9,F28:F38)</f>
        <v>0</v>
      </c>
    </row>
    <row r="40" spans="1:6" ht="27" customHeight="1" x14ac:dyDescent="0.25">
      <c r="A40" s="9" t="s">
        <v>122</v>
      </c>
      <c r="B40" s="10" t="s">
        <v>43</v>
      </c>
      <c r="C40" s="17" t="s">
        <v>21</v>
      </c>
      <c r="D40" s="12">
        <v>2084</v>
      </c>
      <c r="E40" s="1">
        <v>0</v>
      </c>
      <c r="F40" s="13">
        <f t="shared" ref="F40:F53" si="5">ROUND(D40*E40,2)</f>
        <v>0</v>
      </c>
    </row>
    <row r="41" spans="1:6" ht="27" customHeight="1" x14ac:dyDescent="0.25">
      <c r="A41" s="9" t="s">
        <v>123</v>
      </c>
      <c r="B41" s="10" t="s">
        <v>44</v>
      </c>
      <c r="C41" s="17" t="s">
        <v>16</v>
      </c>
      <c r="D41" s="12">
        <v>20</v>
      </c>
      <c r="E41" s="1">
        <v>0</v>
      </c>
      <c r="F41" s="13">
        <f t="shared" si="5"/>
        <v>0</v>
      </c>
    </row>
    <row r="42" spans="1:6" ht="27" customHeight="1" x14ac:dyDescent="0.25">
      <c r="A42" s="9" t="s">
        <v>124</v>
      </c>
      <c r="B42" s="10" t="s">
        <v>45</v>
      </c>
      <c r="C42" s="17" t="s">
        <v>16</v>
      </c>
      <c r="D42" s="12">
        <v>5</v>
      </c>
      <c r="E42" s="1">
        <v>0</v>
      </c>
      <c r="F42" s="13">
        <f t="shared" si="5"/>
        <v>0</v>
      </c>
    </row>
    <row r="43" spans="1:6" ht="27" customHeight="1" x14ac:dyDescent="0.25">
      <c r="A43" s="9" t="s">
        <v>125</v>
      </c>
      <c r="B43" s="10" t="s">
        <v>46</v>
      </c>
      <c r="C43" s="17" t="s">
        <v>47</v>
      </c>
      <c r="D43" s="12">
        <v>2</v>
      </c>
      <c r="E43" s="1">
        <v>0</v>
      </c>
      <c r="F43" s="13">
        <f t="shared" si="5"/>
        <v>0</v>
      </c>
    </row>
    <row r="44" spans="1:6" ht="27" customHeight="1" x14ac:dyDescent="0.25">
      <c r="A44" s="9" t="s">
        <v>126</v>
      </c>
      <c r="B44" s="10" t="s">
        <v>48</v>
      </c>
      <c r="C44" s="17" t="s">
        <v>16</v>
      </c>
      <c r="D44" s="12">
        <v>1</v>
      </c>
      <c r="E44" s="1">
        <v>0</v>
      </c>
      <c r="F44" s="13">
        <f t="shared" si="5"/>
        <v>0</v>
      </c>
    </row>
    <row r="45" spans="1:6" ht="27" customHeight="1" x14ac:dyDescent="0.25">
      <c r="A45" s="9" t="s">
        <v>127</v>
      </c>
      <c r="B45" s="10" t="s">
        <v>49</v>
      </c>
      <c r="C45" s="17" t="s">
        <v>16</v>
      </c>
      <c r="D45" s="12">
        <v>4</v>
      </c>
      <c r="E45" s="1">
        <v>0</v>
      </c>
      <c r="F45" s="13">
        <f t="shared" si="5"/>
        <v>0</v>
      </c>
    </row>
    <row r="46" spans="1:6" ht="27" customHeight="1" x14ac:dyDescent="0.25">
      <c r="A46" s="9" t="s">
        <v>128</v>
      </c>
      <c r="B46" s="10" t="s">
        <v>50</v>
      </c>
      <c r="C46" s="17" t="s">
        <v>16</v>
      </c>
      <c r="D46" s="12">
        <v>24</v>
      </c>
      <c r="E46" s="1">
        <v>0</v>
      </c>
      <c r="F46" s="13">
        <f t="shared" si="5"/>
        <v>0</v>
      </c>
    </row>
    <row r="47" spans="1:6" ht="27" customHeight="1" x14ac:dyDescent="0.25">
      <c r="A47" s="9" t="s">
        <v>129</v>
      </c>
      <c r="B47" s="10" t="s">
        <v>51</v>
      </c>
      <c r="C47" s="17" t="s">
        <v>16</v>
      </c>
      <c r="D47" s="12">
        <v>42</v>
      </c>
      <c r="E47" s="1">
        <v>0</v>
      </c>
      <c r="F47" s="13">
        <f t="shared" si="5"/>
        <v>0</v>
      </c>
    </row>
    <row r="48" spans="1:6" ht="27" customHeight="1" x14ac:dyDescent="0.25">
      <c r="A48" s="9" t="s">
        <v>130</v>
      </c>
      <c r="B48" s="10" t="s">
        <v>39</v>
      </c>
      <c r="C48" s="17" t="s">
        <v>16</v>
      </c>
      <c r="D48" s="12">
        <v>2084</v>
      </c>
      <c r="E48" s="1">
        <v>0</v>
      </c>
      <c r="F48" s="13">
        <f t="shared" si="5"/>
        <v>0</v>
      </c>
    </row>
    <row r="49" spans="1:6" ht="27" customHeight="1" x14ac:dyDescent="0.25">
      <c r="A49" s="9" t="s">
        <v>131</v>
      </c>
      <c r="B49" s="10" t="s">
        <v>52</v>
      </c>
      <c r="C49" s="17" t="s">
        <v>16</v>
      </c>
      <c r="D49" s="12">
        <v>66</v>
      </c>
      <c r="E49" s="1">
        <v>0</v>
      </c>
      <c r="F49" s="13">
        <f t="shared" si="5"/>
        <v>0</v>
      </c>
    </row>
    <row r="50" spans="1:6" ht="27" customHeight="1" x14ac:dyDescent="0.25">
      <c r="A50" s="9" t="s">
        <v>132</v>
      </c>
      <c r="B50" s="10" t="s">
        <v>53</v>
      </c>
      <c r="C50" s="17" t="s">
        <v>16</v>
      </c>
      <c r="D50" s="12">
        <v>1</v>
      </c>
      <c r="E50" s="1">
        <v>0</v>
      </c>
      <c r="F50" s="13">
        <f t="shared" si="5"/>
        <v>0</v>
      </c>
    </row>
    <row r="51" spans="1:6" ht="27" customHeight="1" x14ac:dyDescent="0.25">
      <c r="A51" s="9" t="s">
        <v>133</v>
      </c>
      <c r="B51" s="10" t="s">
        <v>54</v>
      </c>
      <c r="C51" s="17" t="s">
        <v>21</v>
      </c>
      <c r="D51" s="12">
        <v>60</v>
      </c>
      <c r="E51" s="1">
        <v>0</v>
      </c>
      <c r="F51" s="13">
        <f t="shared" si="5"/>
        <v>0</v>
      </c>
    </row>
    <row r="52" spans="1:6" ht="27" customHeight="1" x14ac:dyDescent="0.25">
      <c r="A52" s="9" t="s">
        <v>134</v>
      </c>
      <c r="B52" s="10" t="s">
        <v>55</v>
      </c>
      <c r="C52" s="17" t="s">
        <v>21</v>
      </c>
      <c r="D52" s="12">
        <v>150</v>
      </c>
      <c r="E52" s="1">
        <v>0</v>
      </c>
      <c r="F52" s="13">
        <f t="shared" si="5"/>
        <v>0</v>
      </c>
    </row>
    <row r="53" spans="1:6" ht="27" customHeight="1" x14ac:dyDescent="0.25">
      <c r="A53" s="9" t="s">
        <v>135</v>
      </c>
      <c r="B53" s="10" t="s">
        <v>56</v>
      </c>
      <c r="C53" s="17" t="s">
        <v>16</v>
      </c>
      <c r="D53" s="12">
        <v>4</v>
      </c>
      <c r="E53" s="1">
        <v>0</v>
      </c>
      <c r="F53" s="13">
        <f t="shared" si="5"/>
        <v>0</v>
      </c>
    </row>
    <row r="54" spans="1:6" ht="27" customHeight="1" x14ac:dyDescent="0.25">
      <c r="A54" s="31" t="s">
        <v>89</v>
      </c>
      <c r="B54" s="32"/>
      <c r="C54" s="32"/>
      <c r="D54" s="32"/>
      <c r="E54" s="33"/>
      <c r="F54" s="21">
        <f>SUBTOTAL(9,F40:F53)</f>
        <v>0</v>
      </c>
    </row>
    <row r="55" spans="1:6" ht="27" customHeight="1" x14ac:dyDescent="0.25">
      <c r="A55" s="9" t="s">
        <v>136</v>
      </c>
      <c r="B55" s="10" t="s">
        <v>57</v>
      </c>
      <c r="C55" s="17" t="s">
        <v>25</v>
      </c>
      <c r="D55" s="12">
        <v>6344</v>
      </c>
      <c r="E55" s="1">
        <v>0</v>
      </c>
      <c r="F55" s="13">
        <f t="shared" ref="F55:F68" si="6">ROUND(D55*E55,2)</f>
        <v>0</v>
      </c>
    </row>
    <row r="56" spans="1:6" ht="27" customHeight="1" x14ac:dyDescent="0.25">
      <c r="A56" s="9" t="s">
        <v>137</v>
      </c>
      <c r="B56" s="10" t="s">
        <v>58</v>
      </c>
      <c r="C56" s="17" t="s">
        <v>25</v>
      </c>
      <c r="D56" s="12">
        <v>460</v>
      </c>
      <c r="E56" s="1">
        <v>0</v>
      </c>
      <c r="F56" s="13">
        <f t="shared" si="6"/>
        <v>0</v>
      </c>
    </row>
    <row r="57" spans="1:6" ht="27" customHeight="1" x14ac:dyDescent="0.25">
      <c r="A57" s="9" t="s">
        <v>138</v>
      </c>
      <c r="B57" s="10" t="s">
        <v>59</v>
      </c>
      <c r="C57" s="17" t="s">
        <v>60</v>
      </c>
      <c r="D57" s="12">
        <v>1269</v>
      </c>
      <c r="E57" s="1">
        <v>0</v>
      </c>
      <c r="F57" s="13">
        <f t="shared" si="6"/>
        <v>0</v>
      </c>
    </row>
    <row r="58" spans="1:6" ht="27" customHeight="1" x14ac:dyDescent="0.25">
      <c r="A58" s="9" t="s">
        <v>139</v>
      </c>
      <c r="B58" s="10" t="s">
        <v>61</v>
      </c>
      <c r="C58" s="17" t="s">
        <v>60</v>
      </c>
      <c r="D58" s="12">
        <v>634</v>
      </c>
      <c r="E58" s="1">
        <v>0</v>
      </c>
      <c r="F58" s="13">
        <f t="shared" si="6"/>
        <v>0</v>
      </c>
    </row>
    <row r="59" spans="1:6" ht="27" customHeight="1" x14ac:dyDescent="0.25">
      <c r="A59" s="9" t="s">
        <v>140</v>
      </c>
      <c r="B59" s="10" t="s">
        <v>62</v>
      </c>
      <c r="C59" s="17" t="s">
        <v>25</v>
      </c>
      <c r="D59" s="12">
        <v>6773</v>
      </c>
      <c r="E59" s="1">
        <v>0</v>
      </c>
      <c r="F59" s="13">
        <f t="shared" si="6"/>
        <v>0</v>
      </c>
    </row>
    <row r="60" spans="1:6" ht="27" customHeight="1" x14ac:dyDescent="0.25">
      <c r="A60" s="9" t="s">
        <v>141</v>
      </c>
      <c r="B60" s="10" t="s">
        <v>63</v>
      </c>
      <c r="C60" s="17" t="s">
        <v>25</v>
      </c>
      <c r="D60" s="12">
        <v>460</v>
      </c>
      <c r="E60" s="1">
        <v>0</v>
      </c>
      <c r="F60" s="13">
        <f t="shared" si="6"/>
        <v>0</v>
      </c>
    </row>
    <row r="61" spans="1:6" ht="27" customHeight="1" x14ac:dyDescent="0.25">
      <c r="A61" s="9" t="s">
        <v>142</v>
      </c>
      <c r="B61" s="10" t="s">
        <v>64</v>
      </c>
      <c r="C61" s="17" t="s">
        <v>25</v>
      </c>
      <c r="D61" s="12">
        <v>6773</v>
      </c>
      <c r="E61" s="1">
        <v>0</v>
      </c>
      <c r="F61" s="13">
        <f t="shared" si="6"/>
        <v>0</v>
      </c>
    </row>
    <row r="62" spans="1:6" ht="27" customHeight="1" x14ac:dyDescent="0.25">
      <c r="A62" s="9" t="s">
        <v>143</v>
      </c>
      <c r="B62" s="10" t="s">
        <v>65</v>
      </c>
      <c r="C62" s="17" t="s">
        <v>47</v>
      </c>
      <c r="D62" s="12">
        <v>112</v>
      </c>
      <c r="E62" s="1">
        <v>0</v>
      </c>
      <c r="F62" s="13">
        <f t="shared" si="6"/>
        <v>0</v>
      </c>
    </row>
    <row r="63" spans="1:6" ht="27" customHeight="1" x14ac:dyDescent="0.25">
      <c r="A63" s="9" t="s">
        <v>144</v>
      </c>
      <c r="B63" s="10" t="s">
        <v>66</v>
      </c>
      <c r="C63" s="17" t="s">
        <v>16</v>
      </c>
      <c r="D63" s="12">
        <v>6</v>
      </c>
      <c r="E63" s="1">
        <v>0</v>
      </c>
      <c r="F63" s="13">
        <f t="shared" si="6"/>
        <v>0</v>
      </c>
    </row>
    <row r="64" spans="1:6" ht="27" customHeight="1" x14ac:dyDescent="0.25">
      <c r="A64" s="9" t="s">
        <v>145</v>
      </c>
      <c r="B64" s="10" t="s">
        <v>67</v>
      </c>
      <c r="C64" s="17" t="s">
        <v>16</v>
      </c>
      <c r="D64" s="12">
        <v>4</v>
      </c>
      <c r="E64" s="1">
        <v>0</v>
      </c>
      <c r="F64" s="13">
        <f t="shared" si="6"/>
        <v>0</v>
      </c>
    </row>
    <row r="65" spans="1:6" ht="27" customHeight="1" x14ac:dyDescent="0.25">
      <c r="A65" s="9" t="s">
        <v>146</v>
      </c>
      <c r="B65" s="10" t="s">
        <v>68</v>
      </c>
      <c r="C65" s="17" t="s">
        <v>16</v>
      </c>
      <c r="D65" s="12">
        <v>4</v>
      </c>
      <c r="E65" s="1">
        <v>0</v>
      </c>
      <c r="F65" s="13">
        <f t="shared" si="6"/>
        <v>0</v>
      </c>
    </row>
    <row r="66" spans="1:6" ht="27" customHeight="1" x14ac:dyDescent="0.25">
      <c r="A66" s="9" t="s">
        <v>147</v>
      </c>
      <c r="B66" s="10" t="s">
        <v>69</v>
      </c>
      <c r="C66" s="17" t="s">
        <v>16</v>
      </c>
      <c r="D66" s="12">
        <v>6</v>
      </c>
      <c r="E66" s="1">
        <v>0</v>
      </c>
      <c r="F66" s="13">
        <f t="shared" si="6"/>
        <v>0</v>
      </c>
    </row>
    <row r="67" spans="1:6" ht="27" customHeight="1" x14ac:dyDescent="0.25">
      <c r="A67" s="9" t="s">
        <v>148</v>
      </c>
      <c r="B67" s="10" t="s">
        <v>70</v>
      </c>
      <c r="C67" s="17" t="s">
        <v>21</v>
      </c>
      <c r="D67" s="12">
        <v>3849</v>
      </c>
      <c r="E67" s="1">
        <v>0</v>
      </c>
      <c r="F67" s="13">
        <f t="shared" si="6"/>
        <v>0</v>
      </c>
    </row>
    <row r="68" spans="1:6" ht="27" customHeight="1" x14ac:dyDescent="0.25">
      <c r="A68" s="9" t="s">
        <v>149</v>
      </c>
      <c r="B68" s="10" t="s">
        <v>71</v>
      </c>
      <c r="C68" s="17" t="s">
        <v>16</v>
      </c>
      <c r="D68" s="12">
        <v>5</v>
      </c>
      <c r="E68" s="1">
        <v>0</v>
      </c>
      <c r="F68" s="13">
        <f t="shared" si="6"/>
        <v>0</v>
      </c>
    </row>
    <row r="69" spans="1:6" ht="27" customHeight="1" x14ac:dyDescent="0.25">
      <c r="A69" s="31" t="s">
        <v>9</v>
      </c>
      <c r="B69" s="32"/>
      <c r="C69" s="32"/>
      <c r="D69" s="32"/>
      <c r="E69" s="33"/>
      <c r="F69" s="21">
        <f>SUBTOTAL(9,F55:F68)</f>
        <v>0</v>
      </c>
    </row>
    <row r="70" spans="1:6" ht="27" customHeight="1" x14ac:dyDescent="0.25">
      <c r="A70" s="9" t="s">
        <v>150</v>
      </c>
      <c r="B70" s="10" t="s">
        <v>72</v>
      </c>
      <c r="C70" s="17" t="s">
        <v>25</v>
      </c>
      <c r="D70" s="12">
        <v>12</v>
      </c>
      <c r="E70" s="1">
        <v>0</v>
      </c>
      <c r="F70" s="13">
        <f>ROUND(D70*E70,2)</f>
        <v>0</v>
      </c>
    </row>
    <row r="71" spans="1:6" ht="27" customHeight="1" x14ac:dyDescent="0.25">
      <c r="A71" s="31" t="s">
        <v>14</v>
      </c>
      <c r="B71" s="32"/>
      <c r="C71" s="32"/>
      <c r="D71" s="32"/>
      <c r="E71" s="33"/>
      <c r="F71" s="21">
        <f>SUBTOTAL(9,F70:F70)</f>
        <v>0</v>
      </c>
    </row>
    <row r="72" spans="1:6" ht="27" customHeight="1" x14ac:dyDescent="0.25">
      <c r="A72" s="9" t="s">
        <v>151</v>
      </c>
      <c r="B72" s="10" t="s">
        <v>73</v>
      </c>
      <c r="C72" s="17" t="s">
        <v>21</v>
      </c>
      <c r="D72" s="12">
        <v>150</v>
      </c>
      <c r="E72" s="1">
        <v>0</v>
      </c>
      <c r="F72" s="13">
        <f>ROUND(D72*E72,2)</f>
        <v>0</v>
      </c>
    </row>
    <row r="73" spans="1:6" ht="27" customHeight="1" x14ac:dyDescent="0.25">
      <c r="A73" s="31" t="s">
        <v>11</v>
      </c>
      <c r="B73" s="32"/>
      <c r="C73" s="32"/>
      <c r="D73" s="32"/>
      <c r="E73" s="33"/>
      <c r="F73" s="21">
        <f>SUBTOTAL(9,F72:F72)</f>
        <v>0</v>
      </c>
    </row>
    <row r="74" spans="1:6" ht="27" customHeight="1" x14ac:dyDescent="0.25">
      <c r="A74" s="9" t="s">
        <v>152</v>
      </c>
      <c r="B74" s="10" t="s">
        <v>74</v>
      </c>
      <c r="C74" s="17" t="s">
        <v>77</v>
      </c>
      <c r="D74" s="12">
        <v>0.62</v>
      </c>
      <c r="E74" s="1">
        <v>0</v>
      </c>
      <c r="F74" s="13">
        <f t="shared" ref="F74:F85" si="7">ROUND(D74*E74,2)</f>
        <v>0</v>
      </c>
    </row>
    <row r="75" spans="1:6" ht="27" customHeight="1" x14ac:dyDescent="0.25">
      <c r="A75" s="9" t="s">
        <v>153</v>
      </c>
      <c r="B75" s="10" t="s">
        <v>80</v>
      </c>
      <c r="C75" s="17" t="s">
        <v>81</v>
      </c>
      <c r="D75" s="12">
        <v>1</v>
      </c>
      <c r="E75" s="1">
        <v>0</v>
      </c>
      <c r="F75" s="13">
        <f t="shared" ref="F75" si="8">ROUND(D75*E75,2)</f>
        <v>0</v>
      </c>
    </row>
    <row r="76" spans="1:6" ht="27" customHeight="1" x14ac:dyDescent="0.25">
      <c r="A76" s="9" t="s">
        <v>154</v>
      </c>
      <c r="B76" s="10" t="s">
        <v>75</v>
      </c>
      <c r="C76" s="17" t="s">
        <v>21</v>
      </c>
      <c r="D76" s="12">
        <v>1041</v>
      </c>
      <c r="E76" s="1">
        <v>0</v>
      </c>
      <c r="F76" s="13">
        <f t="shared" si="7"/>
        <v>0</v>
      </c>
    </row>
    <row r="77" spans="1:6" ht="27" customHeight="1" x14ac:dyDescent="0.25">
      <c r="A77" s="9" t="s">
        <v>155</v>
      </c>
      <c r="B77" s="10" t="s">
        <v>76</v>
      </c>
      <c r="C77" s="17" t="s">
        <v>16</v>
      </c>
      <c r="D77" s="12">
        <v>4</v>
      </c>
      <c r="E77" s="1">
        <v>0</v>
      </c>
      <c r="F77" s="13">
        <f t="shared" si="7"/>
        <v>0</v>
      </c>
    </row>
    <row r="78" spans="1:6" ht="27" customHeight="1" x14ac:dyDescent="0.25">
      <c r="A78" s="9" t="s">
        <v>156</v>
      </c>
      <c r="B78" s="10" t="s">
        <v>44</v>
      </c>
      <c r="C78" s="17" t="s">
        <v>16</v>
      </c>
      <c r="D78" s="12">
        <v>1</v>
      </c>
      <c r="E78" s="1">
        <v>0</v>
      </c>
      <c r="F78" s="13">
        <f t="shared" si="7"/>
        <v>0</v>
      </c>
    </row>
    <row r="79" spans="1:6" ht="27" customHeight="1" x14ac:dyDescent="0.25">
      <c r="A79" s="9" t="s">
        <v>157</v>
      </c>
      <c r="B79" s="10" t="s">
        <v>46</v>
      </c>
      <c r="C79" s="17" t="s">
        <v>47</v>
      </c>
      <c r="D79" s="12">
        <v>2</v>
      </c>
      <c r="E79" s="1">
        <v>0</v>
      </c>
      <c r="F79" s="13">
        <f t="shared" si="7"/>
        <v>0</v>
      </c>
    </row>
    <row r="80" spans="1:6" ht="27" customHeight="1" x14ac:dyDescent="0.25">
      <c r="A80" s="9" t="s">
        <v>158</v>
      </c>
      <c r="B80" s="10" t="s">
        <v>83</v>
      </c>
      <c r="C80" s="17" t="s">
        <v>16</v>
      </c>
      <c r="D80" s="12">
        <v>1</v>
      </c>
      <c r="E80" s="1">
        <v>0</v>
      </c>
      <c r="F80" s="13">
        <f t="shared" si="7"/>
        <v>0</v>
      </c>
    </row>
    <row r="81" spans="1:6" ht="27" customHeight="1" x14ac:dyDescent="0.25">
      <c r="A81" s="9" t="s">
        <v>159</v>
      </c>
      <c r="B81" s="10" t="s">
        <v>39</v>
      </c>
      <c r="C81" s="17" t="s">
        <v>16</v>
      </c>
      <c r="D81" s="12">
        <v>1041</v>
      </c>
      <c r="E81" s="1">
        <v>0</v>
      </c>
      <c r="F81" s="13">
        <f t="shared" si="7"/>
        <v>0</v>
      </c>
    </row>
    <row r="82" spans="1:6" ht="27" customHeight="1" x14ac:dyDescent="0.25">
      <c r="A82" s="9" t="s">
        <v>160</v>
      </c>
      <c r="B82" s="10" t="s">
        <v>84</v>
      </c>
      <c r="C82" s="17" t="s">
        <v>21</v>
      </c>
      <c r="D82" s="12">
        <v>57</v>
      </c>
      <c r="E82" s="1">
        <v>0</v>
      </c>
      <c r="F82" s="13">
        <f t="shared" si="7"/>
        <v>0</v>
      </c>
    </row>
    <row r="83" spans="1:6" ht="27" customHeight="1" x14ac:dyDescent="0.25">
      <c r="A83" s="9" t="s">
        <v>161</v>
      </c>
      <c r="B83" s="10" t="s">
        <v>87</v>
      </c>
      <c r="C83" s="17" t="s">
        <v>21</v>
      </c>
      <c r="D83" s="12">
        <v>2</v>
      </c>
      <c r="E83" s="1">
        <v>0</v>
      </c>
      <c r="F83" s="13">
        <f t="shared" ref="F83" si="9">ROUND(D83*E83,2)</f>
        <v>0</v>
      </c>
    </row>
    <row r="84" spans="1:6" ht="27" customHeight="1" x14ac:dyDescent="0.25">
      <c r="A84" s="9" t="s">
        <v>162</v>
      </c>
      <c r="B84" s="10" t="s">
        <v>53</v>
      </c>
      <c r="C84" s="17" t="s">
        <v>16</v>
      </c>
      <c r="D84" s="12">
        <v>1</v>
      </c>
      <c r="E84" s="1">
        <v>0</v>
      </c>
      <c r="F84" s="13">
        <f t="shared" si="7"/>
        <v>0</v>
      </c>
    </row>
    <row r="85" spans="1:6" ht="27" customHeight="1" x14ac:dyDescent="0.25">
      <c r="A85" s="9" t="s">
        <v>163</v>
      </c>
      <c r="B85" s="10" t="s">
        <v>78</v>
      </c>
      <c r="C85" s="17" t="s">
        <v>16</v>
      </c>
      <c r="D85" s="12">
        <v>1</v>
      </c>
      <c r="E85" s="1">
        <v>0</v>
      </c>
      <c r="F85" s="13">
        <f t="shared" si="7"/>
        <v>0</v>
      </c>
    </row>
    <row r="86" spans="1:6" ht="27" customHeight="1" x14ac:dyDescent="0.25">
      <c r="A86" s="9" t="s">
        <v>164</v>
      </c>
      <c r="B86" s="10" t="s">
        <v>85</v>
      </c>
      <c r="C86" s="17" t="s">
        <v>21</v>
      </c>
      <c r="D86" s="12">
        <v>60</v>
      </c>
      <c r="E86" s="1">
        <v>0</v>
      </c>
      <c r="F86" s="13">
        <f t="shared" ref="F86:F88" si="10">ROUND(D86*E86,2)</f>
        <v>0</v>
      </c>
    </row>
    <row r="87" spans="1:6" ht="27" customHeight="1" x14ac:dyDescent="0.25">
      <c r="A87" s="9" t="s">
        <v>165</v>
      </c>
      <c r="B87" s="10" t="s">
        <v>86</v>
      </c>
      <c r="C87" s="17" t="s">
        <v>21</v>
      </c>
      <c r="D87" s="12">
        <v>30</v>
      </c>
      <c r="E87" s="1">
        <v>0</v>
      </c>
      <c r="F87" s="13">
        <f t="shared" si="10"/>
        <v>0</v>
      </c>
    </row>
    <row r="88" spans="1:6" ht="27" customHeight="1" x14ac:dyDescent="0.25">
      <c r="A88" s="9" t="s">
        <v>166</v>
      </c>
      <c r="B88" s="10" t="s">
        <v>23</v>
      </c>
      <c r="C88" s="17" t="s">
        <v>21</v>
      </c>
      <c r="D88" s="12">
        <v>1060</v>
      </c>
      <c r="E88" s="1">
        <v>0</v>
      </c>
      <c r="F88" s="13">
        <f t="shared" si="10"/>
        <v>0</v>
      </c>
    </row>
    <row r="89" spans="1:6" ht="27" customHeight="1" x14ac:dyDescent="0.25">
      <c r="A89" s="31" t="s">
        <v>90</v>
      </c>
      <c r="B89" s="32"/>
      <c r="C89" s="32"/>
      <c r="D89" s="32"/>
      <c r="E89" s="33"/>
      <c r="F89" s="21">
        <f>SUBTOTAL(9,F74:F88)</f>
        <v>0</v>
      </c>
    </row>
    <row r="90" spans="1:6" s="24" customFormat="1" ht="27" customHeight="1" thickBot="1" x14ac:dyDescent="0.3">
      <c r="A90" s="29" t="s">
        <v>7</v>
      </c>
      <c r="B90" s="30"/>
      <c r="C90" s="30"/>
      <c r="D90" s="30"/>
      <c r="E90" s="30"/>
      <c r="F90" s="23">
        <f>SUBTOTAL(9,F3:F89)</f>
        <v>0</v>
      </c>
    </row>
    <row r="91" spans="1:6" ht="27" customHeight="1" thickTop="1" x14ac:dyDescent="0.25"/>
  </sheetData>
  <sheetProtection sheet="1" objects="1" scenarios="1"/>
  <mergeCells count="11">
    <mergeCell ref="A1:F1"/>
    <mergeCell ref="A90:E90"/>
    <mergeCell ref="A6:E6"/>
    <mergeCell ref="A14:E14"/>
    <mergeCell ref="A27:E27"/>
    <mergeCell ref="A39:E39"/>
    <mergeCell ref="A54:E54"/>
    <mergeCell ref="A69:E69"/>
    <mergeCell ref="A71:E71"/>
    <mergeCell ref="A73:E73"/>
    <mergeCell ref="A89:E89"/>
  </mergeCells>
  <phoneticPr fontId="7" type="noConversion"/>
  <printOptions horizontalCentered="1"/>
  <pageMargins left="0.5" right="0.5" top="1" bottom="1" header="0.3" footer="0.3"/>
  <pageSetup scale="98" fitToHeight="0" orientation="portrait" blackAndWhite="1" horizontalDpi="300" r:id="rId1"/>
  <headerFooter>
    <oddHeader>&amp;L&amp;K000000GUADALUPE COUNTY MUNICIPAL UTILITY DISTRICT NO. 15
STETSON RIDGE UNIT 2
BID FORM (SCHEDULE OF VALUES)&amp;R&amp;G</oddHeader>
    <oddFooter>&amp;L&amp;"Source Sans Pro,Bold"&amp;12BIDDER SIGNATURE&amp;10 ___________________________________&amp;"Source Sans Pro,Regular"
&amp;C&amp;8PAGE &amp;P OF &amp;N&amp;R&amp;8&amp;D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SRU2 BID FORM</vt:lpstr>
      <vt:lpstr>'SRU2 BID FORM'!Print_Area</vt:lpstr>
      <vt:lpstr>'SRU2 BID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McKinnie</dc:creator>
  <cp:lastModifiedBy>Jeffrey McKinnie, P.E.</cp:lastModifiedBy>
  <cp:lastPrinted>2026-02-12T21:08:43Z</cp:lastPrinted>
  <dcterms:created xsi:type="dcterms:W3CDTF">2017-12-13T18:11:23Z</dcterms:created>
  <dcterms:modified xsi:type="dcterms:W3CDTF">2026-02-12T23:20:16Z</dcterms:modified>
</cp:coreProperties>
</file>