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31\51\02\Bid\"/>
    </mc:Choice>
  </mc:AlternateContent>
  <xr:revisionPtr revIDLastSave="0" documentId="13_ncr:1_{981FBC85-D528-4EA2-812E-73A2B1C39A89}" xr6:coauthVersionLast="47" xr6:coauthVersionMax="47" xr10:uidLastSave="{00000000-0000-0000-0000-000000000000}"/>
  <bookViews>
    <workbookView xWindow="-30828" yWindow="-1236" windowWidth="30936" windowHeight="16776" xr2:uid="{00000000-000D-0000-FFFF-FFFF00000000}"/>
  </bookViews>
  <sheets>
    <sheet name="PUBLIC" sheetId="1" r:id="rId1"/>
  </sheets>
  <definedNames>
    <definedName name="_xlnm.Print_Area" localSheetId="0">PUBLIC!$A$2:$F$120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0" i="1" l="1"/>
  <c r="D47" i="1"/>
  <c r="D55" i="1"/>
  <c r="D42" i="1"/>
  <c r="D93" i="1"/>
  <c r="D95" i="1" s="1"/>
</calcChain>
</file>

<file path=xl/sharedStrings.xml><?xml version="1.0" encoding="utf-8"?>
<sst xmlns="http://schemas.openxmlformats.org/spreadsheetml/2006/main" count="213" uniqueCount="115">
  <si>
    <t>DESCRIPTION</t>
  </si>
  <si>
    <t>UNIT</t>
  </si>
  <si>
    <t>QTY</t>
  </si>
  <si>
    <t>AMOUNT</t>
  </si>
  <si>
    <t>STREET IMPROVEMENTS</t>
  </si>
  <si>
    <t>LS</t>
  </si>
  <si>
    <t>CY</t>
  </si>
  <si>
    <t>SY</t>
  </si>
  <si>
    <t>LF</t>
  </si>
  <si>
    <t>EA</t>
  </si>
  <si>
    <t>Trench Excavation Protection</t>
  </si>
  <si>
    <t>WATER</t>
  </si>
  <si>
    <t>Standard Fire Hydrant Assembly</t>
  </si>
  <si>
    <t>TON</t>
  </si>
  <si>
    <t>Hydrostatic Testing</t>
  </si>
  <si>
    <t>DRAINAGE IMPROVEMENTS</t>
  </si>
  <si>
    <t>SEWER</t>
  </si>
  <si>
    <t>Manhole Extra Depth</t>
  </si>
  <si>
    <t>TV Video Sewer Line</t>
  </si>
  <si>
    <t>VF</t>
  </si>
  <si>
    <t>8" Gate Valve, MJ w/ Valve Box</t>
  </si>
  <si>
    <t>8" Sanitary Sewer Pipe (PVC), SDR-26</t>
  </si>
  <si>
    <t>6" Sanitary Sewer Lateral (SDR-26)</t>
  </si>
  <si>
    <t>8"x6" Wyes</t>
  </si>
  <si>
    <t>Vertical Stack</t>
  </si>
  <si>
    <t>SEWER SUBTOTAL</t>
  </si>
  <si>
    <t>WATER SUBTOTAL</t>
  </si>
  <si>
    <t xml:space="preserve">EA </t>
  </si>
  <si>
    <t>STREET IMPROVEMENTS SUBTOTAL</t>
  </si>
  <si>
    <t>DRAINAGE IMPROVEMENTS SUBTOTAL</t>
  </si>
  <si>
    <t>UNIT PRICE</t>
  </si>
  <si>
    <t>BID QUANTITIES</t>
  </si>
  <si>
    <t>Mobilization</t>
  </si>
  <si>
    <t>30" Reinforced Concrete Pipe</t>
  </si>
  <si>
    <t>R1-1 Stop Sign (30")</t>
  </si>
  <si>
    <t>9" Street Name Sign</t>
  </si>
  <si>
    <t>Raised Blue Pavement Marker</t>
  </si>
  <si>
    <t>AC</t>
  </si>
  <si>
    <t>Standard Manhole w/ Ring Encasment</t>
  </si>
  <si>
    <t>Silt Fence</t>
  </si>
  <si>
    <t>Concrete Truck Wash-Out Pit</t>
  </si>
  <si>
    <t>Gravel Filter Bag Inlet Protection</t>
  </si>
  <si>
    <t>TPDES IMPROVEMENTS</t>
  </si>
  <si>
    <t>TPDES IMPROVEMENTS SUBTOTAL</t>
  </si>
  <si>
    <t>Local A Subgrade</t>
  </si>
  <si>
    <t>a. 6' - 10'</t>
  </si>
  <si>
    <t>12" Gate Valve, MJ w/ Valve Box</t>
  </si>
  <si>
    <t>Tie into Existing 12" Water Main</t>
  </si>
  <si>
    <t>Stabilized Construction Entrance/Exit</t>
  </si>
  <si>
    <t>Header Curb</t>
  </si>
  <si>
    <t>Street Excavation (Up to ROW)</t>
  </si>
  <si>
    <t>Street Embankment (Up to ROW)</t>
  </si>
  <si>
    <t>7" Curb and Gutter</t>
  </si>
  <si>
    <t>Concrete Sidewalk (Sitework Contractor Responsibility)</t>
  </si>
  <si>
    <t>a. 6" Lime Stabilized Subgrade</t>
  </si>
  <si>
    <t>b. 10" Flexible Base</t>
  </si>
  <si>
    <t xml:space="preserve">c. 2" Type D Asphalt </t>
  </si>
  <si>
    <t>Local B Subgrade</t>
  </si>
  <si>
    <t>a. 8" Lime Stabilized Subgrade</t>
  </si>
  <si>
    <t>c. 2" Type "D" Asphalt</t>
  </si>
  <si>
    <t>8" Sanitary Sewer Pipe (PVC), SDR-26 (160 psi)</t>
  </si>
  <si>
    <t>8" C-900 PVC (DR 18) Pipe Class 235</t>
  </si>
  <si>
    <t>12" C-900 PVC (DR 18) Pipe Class 235</t>
  </si>
  <si>
    <t>3/4" Single Service, Short w/ 5/8" meter</t>
  </si>
  <si>
    <t>3/4" Single Service, Long w/ 5/8" meter</t>
  </si>
  <si>
    <t>2" Blowoff (Temporary)</t>
  </si>
  <si>
    <t>2" Blowoff (Permanent)</t>
  </si>
  <si>
    <t>Ductile Fittings</t>
  </si>
  <si>
    <t>Joint Restraints</t>
  </si>
  <si>
    <t>Chlorination</t>
  </si>
  <si>
    <t>Gravel Bag Berm</t>
  </si>
  <si>
    <t>ADA Wheelchair Ramps</t>
  </si>
  <si>
    <t>MISC. IMPROVEMENTS</t>
  </si>
  <si>
    <t>Construction Staking</t>
  </si>
  <si>
    <t>MISC. IMPROVEMENTS SUBTOTAL</t>
  </si>
  <si>
    <t>Stockpile Excess Dirt (500 LF from Site)</t>
  </si>
  <si>
    <t>Tie into Existing Standard Manhole</t>
  </si>
  <si>
    <t>Tie into Existing Sanitary Sewer Stubout</t>
  </si>
  <si>
    <t>Drop Manhole</t>
  </si>
  <si>
    <t>Adjust Manhole Top</t>
  </si>
  <si>
    <t>30" DI Class 235</t>
  </si>
  <si>
    <t>4" Blowoff (Temporary)</t>
  </si>
  <si>
    <t>4" Blowoff (Permanent)</t>
  </si>
  <si>
    <t>Tie into Existing 8" Water Main</t>
  </si>
  <si>
    <t>Tie into Existing 30" Water Main</t>
  </si>
  <si>
    <t>Plastic Meter Box with Lid</t>
  </si>
  <si>
    <t>Barricade Posts</t>
  </si>
  <si>
    <t>b. 13" Flexible Base</t>
  </si>
  <si>
    <t>c. 3" Type "C" Asphalt</t>
  </si>
  <si>
    <t>DRAIN A</t>
  </si>
  <si>
    <t>DRAIN B</t>
  </si>
  <si>
    <t>4'X4' Junction Box</t>
  </si>
  <si>
    <t>24" Reinforced Concrete Pipe</t>
  </si>
  <si>
    <t xml:space="preserve">Curb Inlet (Complete) (Type I) 15' </t>
  </si>
  <si>
    <t xml:space="preserve">Curb Inlet (Complete) (Type I) 20' </t>
  </si>
  <si>
    <t xml:space="preserve">Concrete collars </t>
  </si>
  <si>
    <t>DRAIN C</t>
  </si>
  <si>
    <t>42" Corrugated Metal Pipe (Ultra-flow)</t>
  </si>
  <si>
    <t>b. 10 - 14'</t>
  </si>
  <si>
    <t>a. 6'-10'</t>
  </si>
  <si>
    <t>Relocate Existing Stockpile</t>
  </si>
  <si>
    <t>6" Concrete Rip-Rap w/ #3 Bars @ 12" O.C.E.W (RH-15 Headwall) (Includes Toedown)</t>
  </si>
  <si>
    <t>Rock Berm</t>
  </si>
  <si>
    <t>Lot Excavation (Required for Drainage)</t>
  </si>
  <si>
    <t>Lot Embankment (Required for Drainage)</t>
  </si>
  <si>
    <t xml:space="preserve">WEATHERWOOD PHASE 3, MEDINA COUNTY WCID NO. 4 PUBLIC IMPROVEMENTS GRAND TOTAL </t>
  </si>
  <si>
    <t>WEATHERWOOD PHASE 3, MEDINA COUNTY WCID NO. 4</t>
  </si>
  <si>
    <t>Tree Protection</t>
  </si>
  <si>
    <t>TREE</t>
  </si>
  <si>
    <t>Mailbox Pad (8'x8')</t>
  </si>
  <si>
    <t>Remove Header Curb and Barricade Posts</t>
  </si>
  <si>
    <t>Bonding + Insurance (Bid Bond - 2%, Pavement Bond - 100%, Performance Bond - 100%, Maintenance Bond - 50%)</t>
  </si>
  <si>
    <t>Clearing &amp; Grubbing (Streets, Lots, &amp; Easements) (See Tree Plan)</t>
  </si>
  <si>
    <t>Clearing Haul Path and Stockpile Area (See Tree Plan)</t>
  </si>
  <si>
    <t>Re-Stabilization of Disturbed Area (Hydramulching Offsite Sewer, Water, and Lots)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</si>
</sst>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_);_(* \(#,##0.0\);_(* &quot;-&quot;??_);_(@_)"/>
    <numFmt numFmtId="166" formatCode="_(* #,##0_);_(* \(#,##0\);_(* &quot;-&quot;??_);_(@_)"/>
    <numFmt numFmtId="167" formatCode="#,##0.0_);\(#,##0.0\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4">
    <xf numFmtId="0" fontId="0" fillId="0" borderId="0"/>
    <xf numFmtId="0" fontId="5" fillId="0" borderId="0"/>
    <xf numFmtId="8" fontId="6" fillId="0" borderId="0" applyFont="0" applyFill="0" applyBorder="0" applyAlignment="0" applyProtection="0"/>
    <xf numFmtId="0" fontId="7" fillId="0" borderId="3" applyNumberFormat="0" applyAlignment="0" applyProtection="0">
      <alignment horizontal="left"/>
    </xf>
    <xf numFmtId="0" fontId="7" fillId="0" borderId="4">
      <alignment horizontal="left"/>
    </xf>
    <xf numFmtId="0" fontId="3" fillId="0" borderId="0"/>
    <xf numFmtId="40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7" fillId="0" borderId="4">
      <alignment horizontal="left"/>
    </xf>
    <xf numFmtId="0" fontId="7" fillId="0" borderId="4">
      <alignment horizontal="left"/>
    </xf>
    <xf numFmtId="0" fontId="7" fillId="0" borderId="4">
      <alignment horizontal="left"/>
    </xf>
    <xf numFmtId="0" fontId="8" fillId="0" borderId="0"/>
    <xf numFmtId="0" fontId="10" fillId="0" borderId="0"/>
    <xf numFmtId="43" fontId="8" fillId="0" borderId="0" applyFont="0" applyFill="0" applyBorder="0" applyAlignment="0" applyProtection="0"/>
  </cellStyleXfs>
  <cellXfs count="101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24" xfId="0" applyFont="1" applyBorder="1"/>
    <xf numFmtId="49" fontId="2" fillId="0" borderId="23" xfId="0" applyNumberFormat="1" applyFont="1" applyBorder="1" applyAlignment="1">
      <alignment horizontal="right"/>
    </xf>
    <xf numFmtId="164" fontId="2" fillId="0" borderId="24" xfId="0" applyNumberFormat="1" applyFont="1" applyBorder="1"/>
    <xf numFmtId="164" fontId="2" fillId="0" borderId="26" xfId="0" applyNumberFormat="1" applyFont="1" applyBorder="1"/>
    <xf numFmtId="0" fontId="2" fillId="0" borderId="25" xfId="0" quotePrefix="1" applyFont="1" applyBorder="1" applyAlignment="1">
      <alignment horizontal="right"/>
    </xf>
    <xf numFmtId="0" fontId="1" fillId="0" borderId="23" xfId="0" applyFont="1" applyBorder="1" applyAlignment="1">
      <alignment horizontal="left"/>
    </xf>
    <xf numFmtId="164" fontId="2" fillId="0" borderId="24" xfId="0" applyNumberFormat="1" applyFont="1" applyBorder="1" applyAlignment="1">
      <alignment horizontal="left"/>
    </xf>
    <xf numFmtId="49" fontId="2" fillId="0" borderId="23" xfId="0" quotePrefix="1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5" xfId="5" applyFont="1" applyBorder="1" applyAlignment="1">
      <alignment horizontal="center" vertical="center"/>
    </xf>
    <xf numFmtId="0" fontId="12" fillId="0" borderId="5" xfId="5" applyFont="1" applyBorder="1" applyAlignment="1">
      <alignment horizontal="center" vertical="center"/>
    </xf>
    <xf numFmtId="0" fontId="1" fillId="0" borderId="23" xfId="0" applyFont="1" applyBorder="1"/>
    <xf numFmtId="0" fontId="12" fillId="0" borderId="2" xfId="5" applyFont="1" applyBorder="1" applyAlignment="1">
      <alignment horizontal="left" vertical="center"/>
    </xf>
    <xf numFmtId="0" fontId="12" fillId="0" borderId="1" xfId="5" applyFont="1" applyBorder="1" applyAlignment="1">
      <alignment horizontal="center" vertical="center"/>
    </xf>
    <xf numFmtId="0" fontId="2" fillId="0" borderId="23" xfId="5" applyFont="1" applyBorder="1" applyAlignment="1">
      <alignment horizontal="center" vertical="center"/>
    </xf>
    <xf numFmtId="0" fontId="12" fillId="0" borderId="23" xfId="5" applyFont="1" applyBorder="1" applyAlignment="1">
      <alignment horizontal="center" vertical="center"/>
    </xf>
    <xf numFmtId="0" fontId="12" fillId="0" borderId="23" xfId="5" applyFont="1" applyBorder="1" applyAlignment="1">
      <alignment horizontal="left" vertical="center"/>
    </xf>
    <xf numFmtId="0" fontId="2" fillId="0" borderId="25" xfId="5" applyFont="1" applyBorder="1" applyAlignment="1">
      <alignment horizontal="center" vertical="center"/>
    </xf>
    <xf numFmtId="0" fontId="12" fillId="0" borderId="6" xfId="5" applyFont="1" applyBorder="1" applyAlignment="1">
      <alignment horizontal="left" vertical="center"/>
    </xf>
    <xf numFmtId="0" fontId="4" fillId="0" borderId="1" xfId="5" applyFont="1" applyBorder="1"/>
    <xf numFmtId="0" fontId="4" fillId="0" borderId="1" xfId="5" applyFont="1" applyBorder="1" applyAlignment="1">
      <alignment horizontal="center"/>
    </xf>
    <xf numFmtId="0" fontId="4" fillId="0" borderId="1" xfId="5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5" xfId="5" applyFont="1" applyBorder="1" applyAlignment="1">
      <alignment horizontal="left" vertical="center"/>
    </xf>
    <xf numFmtId="0" fontId="2" fillId="0" borderId="1" xfId="5" applyFont="1" applyBorder="1" applyAlignment="1">
      <alignment horizontal="center" vertical="center"/>
    </xf>
    <xf numFmtId="0" fontId="2" fillId="0" borderId="1" xfId="5" applyFont="1" applyBorder="1" applyAlignment="1">
      <alignment horizontal="left" vertical="center"/>
    </xf>
    <xf numFmtId="0" fontId="2" fillId="0" borderId="0" xfId="0" applyFont="1"/>
    <xf numFmtId="0" fontId="4" fillId="0" borderId="1" xfId="5" applyFont="1" applyFill="1" applyBorder="1"/>
    <xf numFmtId="0" fontId="4" fillId="0" borderId="1" xfId="5" applyFont="1" applyFill="1" applyBorder="1" applyAlignment="1">
      <alignment horizontal="center"/>
    </xf>
    <xf numFmtId="49" fontId="2" fillId="0" borderId="25" xfId="0" applyNumberFormat="1" applyFont="1" applyBorder="1" applyAlignment="1">
      <alignment horizontal="right"/>
    </xf>
    <xf numFmtId="0" fontId="1" fillId="0" borderId="6" xfId="0" applyFont="1" applyBorder="1"/>
    <xf numFmtId="49" fontId="2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2" fillId="0" borderId="1" xfId="5" applyFont="1" applyBorder="1" applyAlignment="1">
      <alignment horizontal="left" vertical="center"/>
    </xf>
    <xf numFmtId="0" fontId="12" fillId="0" borderId="1" xfId="5" applyFont="1" applyFill="1" applyBorder="1" applyAlignment="1">
      <alignment horizontal="left" vertical="center"/>
    </xf>
    <xf numFmtId="165" fontId="2" fillId="0" borderId="1" xfId="13" applyNumberFormat="1" applyFont="1" applyBorder="1" applyAlignment="1"/>
    <xf numFmtId="165" fontId="4" fillId="0" borderId="5" xfId="13" applyNumberFormat="1" applyFont="1" applyBorder="1" applyAlignment="1"/>
    <xf numFmtId="165" fontId="2" fillId="0" borderId="5" xfId="13" applyNumberFormat="1" applyFont="1" applyBorder="1" applyAlignment="1"/>
    <xf numFmtId="165" fontId="4" fillId="0" borderId="1" xfId="13" applyNumberFormat="1" applyFont="1" applyFill="1" applyBorder="1" applyAlignment="1">
      <alignment vertical="center"/>
    </xf>
    <xf numFmtId="165" fontId="4" fillId="0" borderId="1" xfId="13" applyNumberFormat="1" applyFont="1" applyBorder="1" applyAlignment="1"/>
    <xf numFmtId="165" fontId="0" fillId="0" borderId="0" xfId="13" applyNumberFormat="1" applyFont="1" applyAlignment="1"/>
    <xf numFmtId="0" fontId="12" fillId="0" borderId="2" xfId="5" applyFont="1" applyFill="1" applyBorder="1" applyAlignment="1">
      <alignment horizontal="left" vertical="center"/>
    </xf>
    <xf numFmtId="0" fontId="12" fillId="0" borderId="1" xfId="5" applyFont="1" applyFill="1" applyBorder="1" applyAlignment="1">
      <alignment horizontal="center" vertical="center"/>
    </xf>
    <xf numFmtId="166" fontId="4" fillId="0" borderId="5" xfId="13" applyNumberFormat="1" applyFont="1" applyBorder="1" applyAlignment="1"/>
    <xf numFmtId="166" fontId="4" fillId="0" borderId="5" xfId="13" applyNumberFormat="1" applyFont="1" applyFill="1" applyBorder="1" applyAlignment="1"/>
    <xf numFmtId="166" fontId="4" fillId="0" borderId="1" xfId="13" applyNumberFormat="1" applyFont="1" applyBorder="1" applyAlignment="1"/>
    <xf numFmtId="166" fontId="4" fillId="0" borderId="1" xfId="13" applyNumberFormat="1" applyFont="1" applyFill="1" applyBorder="1" applyAlignment="1"/>
    <xf numFmtId="166" fontId="4" fillId="0" borderId="1" xfId="13" applyNumberFormat="1" applyFont="1" applyFill="1" applyBorder="1" applyAlignment="1">
      <alignment vertical="center"/>
    </xf>
    <xf numFmtId="166" fontId="4" fillId="2" borderId="1" xfId="13" applyNumberFormat="1" applyFont="1" applyFill="1" applyBorder="1" applyAlignment="1"/>
    <xf numFmtId="166" fontId="2" fillId="0" borderId="5" xfId="13" applyNumberFormat="1" applyFont="1" applyBorder="1" applyAlignment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2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65" fontId="11" fillId="0" borderId="17" xfId="13" applyNumberFormat="1" applyFont="1" applyBorder="1" applyAlignment="1">
      <alignment vertical="center" wrapText="1"/>
    </xf>
    <xf numFmtId="165" fontId="11" fillId="0" borderId="18" xfId="13" applyNumberFormat="1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14" fontId="12" fillId="0" borderId="0" xfId="0" applyNumberFormat="1" applyFont="1" applyAlignment="1">
      <alignment horizontal="center"/>
    </xf>
    <xf numFmtId="167" fontId="4" fillId="0" borderId="1" xfId="13" applyNumberFormat="1" applyFont="1" applyBorder="1" applyAlignment="1"/>
    <xf numFmtId="0" fontId="2" fillId="0" borderId="5" xfId="5" applyFont="1" applyBorder="1" applyAlignment="1">
      <alignment horizontal="left" vertical="center" wrapText="1"/>
    </xf>
    <xf numFmtId="167" fontId="4" fillId="0" borderId="5" xfId="13" applyNumberFormat="1" applyFont="1" applyBorder="1" applyAlignment="1"/>
    <xf numFmtId="165" fontId="4" fillId="0" borderId="5" xfId="13" applyNumberFormat="1" applyFont="1" applyFill="1" applyBorder="1" applyAlignment="1"/>
    <xf numFmtId="0" fontId="2" fillId="0" borderId="2" xfId="5" applyFont="1" applyBorder="1" applyAlignment="1">
      <alignment horizontal="left" vertical="center"/>
    </xf>
  </cellXfs>
  <cellStyles count="14">
    <cellStyle name="Comma" xfId="13" builtinId="3"/>
    <cellStyle name="Comma 2" xfId="6" xr:uid="{00000000-0005-0000-0000-000035000000}"/>
    <cellStyle name="Currency 2" xfId="2" xr:uid="{00000000-0005-0000-0000-000000000000}"/>
    <cellStyle name="Currency 3" xfId="7" xr:uid="{00000000-0005-0000-0000-000036000000}"/>
    <cellStyle name="Header1" xfId="3" xr:uid="{00000000-0005-0000-0000-000001000000}"/>
    <cellStyle name="Header2" xfId="4" xr:uid="{00000000-0005-0000-0000-000002000000}"/>
    <cellStyle name="Header2 2" xfId="8" xr:uid="{00000000-0005-0000-0000-000037000000}"/>
    <cellStyle name="Header2 3" xfId="9" xr:uid="{00000000-0005-0000-0000-000038000000}"/>
    <cellStyle name="Header2 4" xfId="10" xr:uid="{00000000-0005-0000-0000-000039000000}"/>
    <cellStyle name="Normal" xfId="0" builtinId="0"/>
    <cellStyle name="Normal 2" xfId="1" xr:uid="{00000000-0005-0000-0000-000005000000}"/>
    <cellStyle name="Normal 2 2" xfId="5" xr:uid="{40791572-7957-465F-A9E5-74638C50900D}"/>
    <cellStyle name="Normal 3" xfId="11" xr:uid="{00000000-0005-0000-0000-00003C000000}"/>
    <cellStyle name="Normal 3 2" xfId="1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0"/>
  <sheetViews>
    <sheetView tabSelected="1" view="pageBreakPreview" topLeftCell="A98" zoomScale="120" zoomScaleNormal="100" zoomScaleSheetLayoutView="120" workbookViewId="0">
      <selection activeCell="B108" sqref="B108"/>
    </sheetView>
  </sheetViews>
  <sheetFormatPr defaultColWidth="9.140625" defaultRowHeight="15" x14ac:dyDescent="0.25"/>
  <cols>
    <col min="1" max="1" width="3.5703125" style="15" customWidth="1"/>
    <col min="2" max="2" width="83.5703125" bestFit="1" customWidth="1"/>
    <col min="3" max="3" width="9.140625" customWidth="1"/>
    <col min="4" max="4" width="11.5703125" style="49" bestFit="1" customWidth="1"/>
    <col min="5" max="5" width="10.85546875" bestFit="1" customWidth="1"/>
    <col min="6" max="6" width="12.5703125" customWidth="1"/>
  </cols>
  <sheetData>
    <row r="1" spans="1:6" x14ac:dyDescent="0.25">
      <c r="A1" s="74"/>
      <c r="B1" s="74"/>
      <c r="C1" s="75"/>
      <c r="D1" s="75"/>
      <c r="E1" s="75"/>
      <c r="F1" s="75"/>
    </row>
    <row r="3" spans="1:6" ht="15.75" x14ac:dyDescent="0.25">
      <c r="A3" s="94" t="s">
        <v>106</v>
      </c>
      <c r="B3" s="94"/>
      <c r="C3" s="95"/>
      <c r="D3" s="95"/>
      <c r="E3" s="95"/>
      <c r="F3" s="95"/>
    </row>
    <row r="4" spans="1:6" ht="15.75" x14ac:dyDescent="0.25">
      <c r="A4" s="94" t="s">
        <v>31</v>
      </c>
      <c r="B4" s="94"/>
      <c r="C4" s="95"/>
      <c r="D4" s="95"/>
      <c r="E4" s="95"/>
      <c r="F4" s="95"/>
    </row>
    <row r="5" spans="1:6" ht="15.75" thickBot="1" x14ac:dyDescent="0.3">
      <c r="A5" s="74"/>
      <c r="B5" s="74"/>
      <c r="C5" s="75"/>
      <c r="D5" s="75"/>
      <c r="E5" s="75"/>
      <c r="F5" s="75"/>
    </row>
    <row r="6" spans="1:6" ht="16.5" thickBot="1" x14ac:dyDescent="0.3">
      <c r="A6" s="80" t="s">
        <v>105</v>
      </c>
      <c r="B6" s="81"/>
      <c r="C6" s="81"/>
      <c r="D6" s="81"/>
      <c r="E6" s="81"/>
      <c r="F6" s="82"/>
    </row>
    <row r="7" spans="1:6" ht="15" customHeight="1" x14ac:dyDescent="0.25">
      <c r="A7" s="76" t="s">
        <v>0</v>
      </c>
      <c r="B7" s="77"/>
      <c r="C7" s="68" t="s">
        <v>1</v>
      </c>
      <c r="D7" s="70" t="s">
        <v>2</v>
      </c>
      <c r="E7" s="72" t="s">
        <v>30</v>
      </c>
      <c r="F7" s="61" t="s">
        <v>3</v>
      </c>
    </row>
    <row r="8" spans="1:6" ht="15.75" customHeight="1" thickBot="1" x14ac:dyDescent="0.3">
      <c r="A8" s="78"/>
      <c r="B8" s="79"/>
      <c r="C8" s="69"/>
      <c r="D8" s="71" t="s">
        <v>2</v>
      </c>
      <c r="E8" s="73" t="s">
        <v>1</v>
      </c>
      <c r="F8" s="62" t="s">
        <v>3</v>
      </c>
    </row>
    <row r="9" spans="1:6" x14ac:dyDescent="0.25">
      <c r="A9" s="18" t="s">
        <v>4</v>
      </c>
      <c r="B9" s="3"/>
      <c r="C9" s="1"/>
      <c r="D9" s="44"/>
      <c r="E9" s="1"/>
      <c r="F9" s="7"/>
    </row>
    <row r="10" spans="1:6" ht="15.75" x14ac:dyDescent="0.25">
      <c r="A10" s="8"/>
      <c r="B10" s="19" t="s">
        <v>32</v>
      </c>
      <c r="C10" s="20" t="s">
        <v>5</v>
      </c>
      <c r="D10" s="52">
        <v>1</v>
      </c>
      <c r="E10" s="1"/>
      <c r="F10" s="9"/>
    </row>
    <row r="11" spans="1:6" ht="15.75" x14ac:dyDescent="0.25">
      <c r="A11" s="8"/>
      <c r="B11" s="19" t="s">
        <v>112</v>
      </c>
      <c r="C11" s="20" t="s">
        <v>37</v>
      </c>
      <c r="D11" s="45">
        <v>29.3</v>
      </c>
      <c r="E11" s="1"/>
      <c r="F11" s="9"/>
    </row>
    <row r="12" spans="1:6" ht="15.75" x14ac:dyDescent="0.25">
      <c r="A12" s="21"/>
      <c r="B12" s="19" t="s">
        <v>50</v>
      </c>
      <c r="C12" s="20" t="s">
        <v>6</v>
      </c>
      <c r="D12" s="53">
        <v>22265</v>
      </c>
      <c r="E12" s="1"/>
      <c r="F12" s="9"/>
    </row>
    <row r="13" spans="1:6" ht="15.75" x14ac:dyDescent="0.25">
      <c r="A13" s="22"/>
      <c r="B13" s="19" t="s">
        <v>51</v>
      </c>
      <c r="C13" s="20" t="s">
        <v>6</v>
      </c>
      <c r="D13" s="53">
        <v>4620</v>
      </c>
      <c r="E13" s="1"/>
      <c r="F13" s="9"/>
    </row>
    <row r="14" spans="1:6" ht="15.75" x14ac:dyDescent="0.25">
      <c r="A14" s="22"/>
      <c r="B14" s="19" t="s">
        <v>44</v>
      </c>
      <c r="C14" s="20"/>
      <c r="D14" s="45"/>
      <c r="E14" s="1"/>
      <c r="F14" s="9"/>
    </row>
    <row r="15" spans="1:6" ht="15.75" x14ac:dyDescent="0.25">
      <c r="A15" s="23"/>
      <c r="B15" s="19" t="s">
        <v>54</v>
      </c>
      <c r="C15" s="20" t="s">
        <v>7</v>
      </c>
      <c r="D15" s="52">
        <v>16950</v>
      </c>
      <c r="E15" s="1"/>
      <c r="F15" s="9"/>
    </row>
    <row r="16" spans="1:6" ht="15.75" x14ac:dyDescent="0.25">
      <c r="A16" s="23"/>
      <c r="B16" s="19" t="s">
        <v>55</v>
      </c>
      <c r="C16" s="20" t="s">
        <v>7</v>
      </c>
      <c r="D16" s="52">
        <v>16950</v>
      </c>
      <c r="E16" s="1"/>
      <c r="F16" s="9"/>
    </row>
    <row r="17" spans="1:6" ht="15.75" x14ac:dyDescent="0.25">
      <c r="A17" s="22"/>
      <c r="B17" s="19" t="s">
        <v>56</v>
      </c>
      <c r="C17" s="20" t="s">
        <v>7</v>
      </c>
      <c r="D17" s="52">
        <v>15205</v>
      </c>
      <c r="E17" s="1"/>
      <c r="F17" s="9"/>
    </row>
    <row r="18" spans="1:6" ht="15.75" x14ac:dyDescent="0.25">
      <c r="A18" s="22"/>
      <c r="B18" s="19" t="s">
        <v>57</v>
      </c>
      <c r="C18" s="20"/>
      <c r="D18" s="45"/>
      <c r="E18" s="1"/>
      <c r="F18" s="9"/>
    </row>
    <row r="19" spans="1:6" ht="15.75" x14ac:dyDescent="0.25">
      <c r="A19" s="23"/>
      <c r="B19" s="19" t="s">
        <v>58</v>
      </c>
      <c r="C19" s="20" t="s">
        <v>7</v>
      </c>
      <c r="D19" s="52">
        <v>2790</v>
      </c>
      <c r="E19" s="1"/>
      <c r="F19" s="9"/>
    </row>
    <row r="20" spans="1:6" ht="15.75" x14ac:dyDescent="0.25">
      <c r="A20" s="23"/>
      <c r="B20" s="19" t="s">
        <v>87</v>
      </c>
      <c r="C20" s="20" t="s">
        <v>7</v>
      </c>
      <c r="D20" s="52">
        <v>2790</v>
      </c>
      <c r="E20" s="1"/>
      <c r="F20" s="9"/>
    </row>
    <row r="21" spans="1:6" ht="15.75" x14ac:dyDescent="0.25">
      <c r="A21" s="22"/>
      <c r="B21" s="19" t="s">
        <v>59</v>
      </c>
      <c r="C21" s="20" t="s">
        <v>7</v>
      </c>
      <c r="D21" s="52">
        <v>2590</v>
      </c>
      <c r="E21" s="1"/>
      <c r="F21" s="9"/>
    </row>
    <row r="22" spans="1:6" ht="15.75" x14ac:dyDescent="0.25">
      <c r="A22" s="22"/>
      <c r="B22" s="19" t="s">
        <v>88</v>
      </c>
      <c r="C22" s="20" t="s">
        <v>7</v>
      </c>
      <c r="D22" s="52">
        <v>2590</v>
      </c>
      <c r="E22" s="1"/>
      <c r="F22" s="9"/>
    </row>
    <row r="23" spans="1:6" ht="15.75" x14ac:dyDescent="0.25">
      <c r="A23" s="22"/>
      <c r="B23" s="19" t="s">
        <v>52</v>
      </c>
      <c r="C23" s="20" t="s">
        <v>8</v>
      </c>
      <c r="D23" s="52">
        <v>10015</v>
      </c>
      <c r="E23" s="1"/>
      <c r="F23" s="9"/>
    </row>
    <row r="24" spans="1:6" ht="15.75" x14ac:dyDescent="0.25">
      <c r="A24" s="22"/>
      <c r="B24" s="19" t="s">
        <v>49</v>
      </c>
      <c r="C24" s="20" t="s">
        <v>8</v>
      </c>
      <c r="D24" s="52">
        <v>120</v>
      </c>
      <c r="E24" s="1"/>
      <c r="F24" s="9"/>
    </row>
    <row r="25" spans="1:6" ht="15.75" x14ac:dyDescent="0.25">
      <c r="A25" s="22"/>
      <c r="B25" s="19" t="s">
        <v>86</v>
      </c>
      <c r="C25" s="20" t="s">
        <v>9</v>
      </c>
      <c r="D25" s="52">
        <v>24</v>
      </c>
      <c r="E25" s="1"/>
      <c r="F25" s="9"/>
    </row>
    <row r="26" spans="1:6" ht="15.75" x14ac:dyDescent="0.25">
      <c r="A26" s="22"/>
      <c r="B26" s="19" t="s">
        <v>53</v>
      </c>
      <c r="C26" s="20" t="s">
        <v>7</v>
      </c>
      <c r="D26" s="52">
        <v>145</v>
      </c>
      <c r="E26" s="1"/>
      <c r="F26" s="9"/>
    </row>
    <row r="27" spans="1:6" ht="15.75" x14ac:dyDescent="0.25">
      <c r="A27" s="22"/>
      <c r="B27" s="19" t="s">
        <v>71</v>
      </c>
      <c r="C27" s="20" t="s">
        <v>9</v>
      </c>
      <c r="D27" s="52">
        <v>3</v>
      </c>
      <c r="E27" s="1"/>
      <c r="F27" s="9"/>
    </row>
    <row r="28" spans="1:6" ht="15.75" x14ac:dyDescent="0.25">
      <c r="A28" s="22"/>
      <c r="B28" s="19" t="s">
        <v>34</v>
      </c>
      <c r="C28" s="20" t="s">
        <v>9</v>
      </c>
      <c r="D28" s="52">
        <v>6</v>
      </c>
      <c r="E28" s="1"/>
      <c r="F28" s="9"/>
    </row>
    <row r="29" spans="1:6" ht="15.75" x14ac:dyDescent="0.25">
      <c r="A29" s="22"/>
      <c r="B29" s="19" t="s">
        <v>35</v>
      </c>
      <c r="C29" s="20" t="s">
        <v>9</v>
      </c>
      <c r="D29" s="52">
        <v>8</v>
      </c>
      <c r="E29" s="1"/>
      <c r="F29" s="9"/>
    </row>
    <row r="30" spans="1:6" ht="16.5" thickBot="1" x14ac:dyDescent="0.3">
      <c r="A30" s="22"/>
      <c r="B30" s="50" t="s">
        <v>36</v>
      </c>
      <c r="C30" s="51" t="s">
        <v>9</v>
      </c>
      <c r="D30" s="53">
        <v>12</v>
      </c>
      <c r="E30" s="1"/>
      <c r="F30" s="9"/>
    </row>
    <row r="31" spans="1:6" ht="15.75" thickBot="1" x14ac:dyDescent="0.3">
      <c r="A31" s="63" t="s">
        <v>28</v>
      </c>
      <c r="B31" s="64"/>
      <c r="C31" s="64"/>
      <c r="D31" s="65"/>
      <c r="E31" s="66"/>
      <c r="F31" s="67"/>
    </row>
    <row r="32" spans="1:6" x14ac:dyDescent="0.25">
      <c r="A32" s="12" t="s">
        <v>15</v>
      </c>
      <c r="B32" s="3"/>
      <c r="C32" s="2"/>
      <c r="D32" s="44"/>
      <c r="E32" s="4"/>
      <c r="F32" s="13"/>
    </row>
    <row r="33" spans="1:6" x14ac:dyDescent="0.25">
      <c r="A33" s="12"/>
      <c r="B33" s="37" t="s">
        <v>89</v>
      </c>
      <c r="C33" s="6"/>
      <c r="D33" s="46"/>
      <c r="E33" s="4"/>
      <c r="F33" s="13"/>
    </row>
    <row r="34" spans="1:6" ht="15.75" x14ac:dyDescent="0.25">
      <c r="A34" s="12"/>
      <c r="B34" s="25" t="s">
        <v>91</v>
      </c>
      <c r="C34" s="17" t="s">
        <v>9</v>
      </c>
      <c r="D34" s="52">
        <v>1</v>
      </c>
      <c r="E34" s="4"/>
      <c r="F34" s="13"/>
    </row>
    <row r="35" spans="1:6" ht="15.75" x14ac:dyDescent="0.25">
      <c r="A35" s="41"/>
      <c r="B35" s="42" t="s">
        <v>101</v>
      </c>
      <c r="C35" s="20" t="s">
        <v>7</v>
      </c>
      <c r="D35" s="45">
        <v>58</v>
      </c>
      <c r="E35" s="4"/>
      <c r="F35" s="13"/>
    </row>
    <row r="36" spans="1:6" ht="15.75" x14ac:dyDescent="0.25">
      <c r="A36" s="41"/>
      <c r="B36" s="42" t="s">
        <v>92</v>
      </c>
      <c r="C36" s="20" t="s">
        <v>8</v>
      </c>
      <c r="D36" s="52">
        <v>24</v>
      </c>
      <c r="E36" s="4"/>
      <c r="F36" s="13"/>
    </row>
    <row r="37" spans="1:6" ht="15.75" x14ac:dyDescent="0.25">
      <c r="A37" s="41"/>
      <c r="B37" s="42" t="s">
        <v>33</v>
      </c>
      <c r="C37" s="20" t="s">
        <v>8</v>
      </c>
      <c r="D37" s="52">
        <v>133</v>
      </c>
      <c r="E37" s="4"/>
      <c r="F37" s="13"/>
    </row>
    <row r="38" spans="1:6" ht="15.75" x14ac:dyDescent="0.25">
      <c r="A38" s="41"/>
      <c r="B38" s="43" t="s">
        <v>97</v>
      </c>
      <c r="C38" s="20" t="s">
        <v>8</v>
      </c>
      <c r="D38" s="54">
        <v>157</v>
      </c>
      <c r="E38" s="1"/>
      <c r="F38" s="40"/>
    </row>
    <row r="39" spans="1:6" ht="15.75" x14ac:dyDescent="0.25">
      <c r="A39" s="41"/>
      <c r="B39" s="43" t="s">
        <v>93</v>
      </c>
      <c r="C39" s="20" t="s">
        <v>9</v>
      </c>
      <c r="D39" s="54">
        <v>1</v>
      </c>
      <c r="E39" s="1"/>
      <c r="F39" s="40"/>
    </row>
    <row r="40" spans="1:6" ht="15.75" x14ac:dyDescent="0.25">
      <c r="A40" s="41"/>
      <c r="B40" s="43" t="s">
        <v>94</v>
      </c>
      <c r="C40" s="20" t="s">
        <v>9</v>
      </c>
      <c r="D40" s="54">
        <v>1</v>
      </c>
      <c r="E40" s="1"/>
      <c r="F40" s="40"/>
    </row>
    <row r="41" spans="1:6" ht="15.75" x14ac:dyDescent="0.25">
      <c r="A41" s="41"/>
      <c r="B41" s="43" t="s">
        <v>95</v>
      </c>
      <c r="C41" s="20" t="s">
        <v>6</v>
      </c>
      <c r="D41" s="48">
        <v>2.5</v>
      </c>
      <c r="E41" s="1"/>
      <c r="F41" s="40"/>
    </row>
    <row r="42" spans="1:6" ht="15.75" x14ac:dyDescent="0.25">
      <c r="A42" s="41"/>
      <c r="B42" s="43" t="s">
        <v>10</v>
      </c>
      <c r="C42" s="51" t="s">
        <v>8</v>
      </c>
      <c r="D42" s="55">
        <f>D36+D37+D38</f>
        <v>314</v>
      </c>
      <c r="E42" s="1"/>
      <c r="F42" s="40"/>
    </row>
    <row r="43" spans="1:6" x14ac:dyDescent="0.25">
      <c r="A43" s="38"/>
      <c r="B43" s="3" t="s">
        <v>90</v>
      </c>
      <c r="C43" s="39"/>
      <c r="D43" s="47"/>
      <c r="E43" s="1"/>
      <c r="F43" s="40"/>
    </row>
    <row r="44" spans="1:6" ht="15.75" x14ac:dyDescent="0.25">
      <c r="A44" s="38"/>
      <c r="B44" s="42" t="s">
        <v>92</v>
      </c>
      <c r="C44" s="20" t="s">
        <v>8</v>
      </c>
      <c r="D44" s="56">
        <v>4</v>
      </c>
      <c r="E44" s="1"/>
      <c r="F44" s="40"/>
    </row>
    <row r="45" spans="1:6" ht="15.75" x14ac:dyDescent="0.25">
      <c r="A45" s="38"/>
      <c r="B45" s="43" t="s">
        <v>94</v>
      </c>
      <c r="C45" s="20" t="s">
        <v>9</v>
      </c>
      <c r="D45" s="54">
        <v>1</v>
      </c>
      <c r="E45" s="1"/>
      <c r="F45" s="40"/>
    </row>
    <row r="46" spans="1:6" ht="15.75" x14ac:dyDescent="0.25">
      <c r="A46" s="38"/>
      <c r="B46" s="43" t="s">
        <v>95</v>
      </c>
      <c r="C46" s="20" t="s">
        <v>6</v>
      </c>
      <c r="D46" s="47">
        <v>0.9</v>
      </c>
      <c r="E46" s="1"/>
      <c r="F46" s="40"/>
    </row>
    <row r="47" spans="1:6" ht="15.75" x14ac:dyDescent="0.25">
      <c r="A47" s="38"/>
      <c r="B47" s="43" t="s">
        <v>10</v>
      </c>
      <c r="C47" s="51" t="s">
        <v>8</v>
      </c>
      <c r="D47" s="56">
        <f>D44</f>
        <v>4</v>
      </c>
      <c r="E47" s="1"/>
      <c r="F47" s="40"/>
    </row>
    <row r="48" spans="1:6" x14ac:dyDescent="0.25">
      <c r="A48" s="38"/>
      <c r="B48" s="3" t="s">
        <v>96</v>
      </c>
      <c r="C48" s="39"/>
      <c r="D48" s="47"/>
      <c r="E48" s="1"/>
      <c r="F48" s="40"/>
    </row>
    <row r="49" spans="1:6" ht="15.75" x14ac:dyDescent="0.25">
      <c r="A49" s="38"/>
      <c r="B49" s="42" t="s">
        <v>101</v>
      </c>
      <c r="C49" s="20" t="s">
        <v>7</v>
      </c>
      <c r="D49" s="47">
        <v>58</v>
      </c>
      <c r="E49" s="1"/>
      <c r="F49" s="40"/>
    </row>
    <row r="50" spans="1:6" ht="15.75" x14ac:dyDescent="0.25">
      <c r="A50" s="38"/>
      <c r="B50" s="42" t="s">
        <v>92</v>
      </c>
      <c r="C50" s="20" t="s">
        <v>8</v>
      </c>
      <c r="D50" s="56">
        <v>32</v>
      </c>
      <c r="E50" s="1"/>
      <c r="F50" s="40"/>
    </row>
    <row r="51" spans="1:6" ht="15.75" x14ac:dyDescent="0.25">
      <c r="A51" s="38"/>
      <c r="B51" s="42" t="s">
        <v>33</v>
      </c>
      <c r="C51" s="20" t="s">
        <v>8</v>
      </c>
      <c r="D51" s="56">
        <v>244</v>
      </c>
      <c r="E51" s="1"/>
      <c r="F51" s="40"/>
    </row>
    <row r="52" spans="1:6" ht="15.75" x14ac:dyDescent="0.25">
      <c r="A52" s="38"/>
      <c r="B52" s="43" t="s">
        <v>97</v>
      </c>
      <c r="C52" s="20" t="s">
        <v>8</v>
      </c>
      <c r="D52" s="56">
        <v>153</v>
      </c>
      <c r="E52" s="1"/>
      <c r="F52" s="40"/>
    </row>
    <row r="53" spans="1:6" ht="15.75" x14ac:dyDescent="0.25">
      <c r="A53" s="38"/>
      <c r="B53" s="43" t="s">
        <v>94</v>
      </c>
      <c r="C53" s="20" t="s">
        <v>9</v>
      </c>
      <c r="D53" s="56">
        <v>3</v>
      </c>
      <c r="E53" s="1"/>
      <c r="F53" s="40"/>
    </row>
    <row r="54" spans="1:6" ht="15.75" x14ac:dyDescent="0.25">
      <c r="A54" s="38"/>
      <c r="B54" s="43" t="s">
        <v>95</v>
      </c>
      <c r="C54" s="20" t="s">
        <v>6</v>
      </c>
      <c r="D54" s="48">
        <v>2.5</v>
      </c>
      <c r="E54" s="1"/>
      <c r="F54" s="40"/>
    </row>
    <row r="55" spans="1:6" ht="15.75" x14ac:dyDescent="0.25">
      <c r="A55" s="38"/>
      <c r="B55" s="43" t="s">
        <v>10</v>
      </c>
      <c r="C55" s="51" t="s">
        <v>8</v>
      </c>
      <c r="D55" s="54">
        <f>D50+D51+D52</f>
        <v>429</v>
      </c>
      <c r="E55" s="1"/>
      <c r="F55" s="40"/>
    </row>
    <row r="56" spans="1:6" x14ac:dyDescent="0.25">
      <c r="A56" s="59" t="s">
        <v>29</v>
      </c>
      <c r="B56" s="59"/>
      <c r="C56" s="59"/>
      <c r="D56" s="59"/>
      <c r="E56" s="60"/>
      <c r="F56" s="60"/>
    </row>
    <row r="57" spans="1:6" x14ac:dyDescent="0.25">
      <c r="A57" s="41" t="s">
        <v>16</v>
      </c>
      <c r="B57" s="3"/>
      <c r="C57" s="2"/>
      <c r="D57" s="44"/>
      <c r="E57" s="1"/>
      <c r="F57" s="40"/>
    </row>
    <row r="58" spans="1:6" x14ac:dyDescent="0.25">
      <c r="A58" s="8"/>
      <c r="B58" s="26" t="s">
        <v>21</v>
      </c>
      <c r="C58" s="27"/>
      <c r="D58" s="48"/>
      <c r="E58" s="4"/>
      <c r="F58" s="13"/>
    </row>
    <row r="59" spans="1:6" x14ac:dyDescent="0.25">
      <c r="A59" s="8"/>
      <c r="B59" s="26" t="s">
        <v>99</v>
      </c>
      <c r="C59" s="27" t="s">
        <v>8</v>
      </c>
      <c r="D59" s="54">
        <v>4764</v>
      </c>
      <c r="E59" s="4"/>
      <c r="F59" s="13"/>
    </row>
    <row r="60" spans="1:6" x14ac:dyDescent="0.25">
      <c r="A60" s="8"/>
      <c r="B60" s="26" t="s">
        <v>98</v>
      </c>
      <c r="C60" s="27" t="s">
        <v>8</v>
      </c>
      <c r="D60" s="54">
        <v>635</v>
      </c>
      <c r="E60" s="4"/>
      <c r="F60" s="13"/>
    </row>
    <row r="61" spans="1:6" x14ac:dyDescent="0.25">
      <c r="A61" s="8"/>
      <c r="B61" s="34" t="s">
        <v>60</v>
      </c>
      <c r="C61" s="35"/>
      <c r="D61" s="55"/>
      <c r="E61" s="4"/>
      <c r="F61" s="13"/>
    </row>
    <row r="62" spans="1:6" x14ac:dyDescent="0.25">
      <c r="A62" s="8"/>
      <c r="B62" s="34" t="s">
        <v>45</v>
      </c>
      <c r="C62" s="35" t="s">
        <v>8</v>
      </c>
      <c r="D62" s="55">
        <v>100</v>
      </c>
      <c r="E62" s="4"/>
      <c r="F62" s="13"/>
    </row>
    <row r="63" spans="1:6" x14ac:dyDescent="0.25">
      <c r="A63" s="8"/>
      <c r="B63" s="26" t="s">
        <v>22</v>
      </c>
      <c r="C63" s="27" t="s">
        <v>8</v>
      </c>
      <c r="D63" s="54">
        <v>5079</v>
      </c>
      <c r="E63" s="4"/>
      <c r="F63" s="13"/>
    </row>
    <row r="64" spans="1:6" x14ac:dyDescent="0.25">
      <c r="A64" s="8"/>
      <c r="B64" s="26" t="s">
        <v>23</v>
      </c>
      <c r="C64" s="27" t="s">
        <v>9</v>
      </c>
      <c r="D64" s="54">
        <v>140</v>
      </c>
      <c r="E64" s="4"/>
      <c r="F64" s="13"/>
    </row>
    <row r="65" spans="1:6" x14ac:dyDescent="0.25">
      <c r="A65" s="8"/>
      <c r="B65" s="26" t="s">
        <v>24</v>
      </c>
      <c r="C65" s="27" t="s">
        <v>19</v>
      </c>
      <c r="D65" s="48">
        <v>10.1</v>
      </c>
      <c r="E65" s="4"/>
      <c r="F65" s="13"/>
    </row>
    <row r="66" spans="1:6" x14ac:dyDescent="0.25">
      <c r="A66" s="8"/>
      <c r="B66" s="26" t="s">
        <v>38</v>
      </c>
      <c r="C66" s="27" t="s">
        <v>9</v>
      </c>
      <c r="D66" s="54">
        <v>21</v>
      </c>
      <c r="E66" s="4"/>
      <c r="F66" s="13"/>
    </row>
    <row r="67" spans="1:6" x14ac:dyDescent="0.25">
      <c r="A67" s="8"/>
      <c r="B67" s="26" t="s">
        <v>78</v>
      </c>
      <c r="C67" s="27" t="s">
        <v>9</v>
      </c>
      <c r="D67" s="54">
        <v>1</v>
      </c>
      <c r="E67" s="4"/>
      <c r="F67" s="13"/>
    </row>
    <row r="68" spans="1:6" x14ac:dyDescent="0.25">
      <c r="A68" s="8"/>
      <c r="B68" s="26" t="s">
        <v>79</v>
      </c>
      <c r="C68" s="27" t="s">
        <v>9</v>
      </c>
      <c r="D68" s="54">
        <v>2</v>
      </c>
      <c r="E68" s="4"/>
      <c r="F68" s="13"/>
    </row>
    <row r="69" spans="1:6" x14ac:dyDescent="0.25">
      <c r="A69" s="8"/>
      <c r="B69" s="26" t="s">
        <v>17</v>
      </c>
      <c r="C69" s="27" t="s">
        <v>19</v>
      </c>
      <c r="D69" s="54">
        <v>72</v>
      </c>
      <c r="E69" s="4"/>
      <c r="F69" s="13"/>
    </row>
    <row r="70" spans="1:6" x14ac:dyDescent="0.25">
      <c r="A70" s="8"/>
      <c r="B70" s="26" t="s">
        <v>10</v>
      </c>
      <c r="C70" s="27" t="s">
        <v>8</v>
      </c>
      <c r="D70" s="57">
        <f>D59+D60+D63+D62</f>
        <v>10578</v>
      </c>
      <c r="E70" s="4"/>
      <c r="F70" s="13"/>
    </row>
    <row r="71" spans="1:6" x14ac:dyDescent="0.25">
      <c r="A71" s="8"/>
      <c r="B71" s="34" t="s">
        <v>18</v>
      </c>
      <c r="C71" s="35" t="s">
        <v>8</v>
      </c>
      <c r="D71" s="55">
        <v>5499</v>
      </c>
      <c r="E71" s="4"/>
      <c r="F71" s="13"/>
    </row>
    <row r="72" spans="1:6" x14ac:dyDescent="0.25">
      <c r="A72" s="8"/>
      <c r="B72" s="34" t="s">
        <v>76</v>
      </c>
      <c r="C72" s="35" t="s">
        <v>9</v>
      </c>
      <c r="D72" s="55">
        <v>1</v>
      </c>
      <c r="E72" s="4"/>
      <c r="F72" s="13"/>
    </row>
    <row r="73" spans="1:6" ht="15.75" thickBot="1" x14ac:dyDescent="0.3">
      <c r="A73" s="8"/>
      <c r="B73" s="34" t="s">
        <v>77</v>
      </c>
      <c r="C73" s="35" t="s">
        <v>9</v>
      </c>
      <c r="D73" s="55">
        <v>1</v>
      </c>
      <c r="E73" s="4"/>
      <c r="F73" s="13"/>
    </row>
    <row r="74" spans="1:6" ht="15.75" thickBot="1" x14ac:dyDescent="0.3">
      <c r="A74" s="63" t="s">
        <v>25</v>
      </c>
      <c r="B74" s="64"/>
      <c r="C74" s="64"/>
      <c r="D74" s="65"/>
      <c r="E74" s="66"/>
      <c r="F74" s="67"/>
    </row>
    <row r="75" spans="1:6" x14ac:dyDescent="0.25">
      <c r="A75" s="12" t="s">
        <v>11</v>
      </c>
      <c r="B75" s="3"/>
      <c r="C75" s="2"/>
      <c r="D75" s="44"/>
      <c r="E75" s="1"/>
      <c r="F75" s="9"/>
    </row>
    <row r="76" spans="1:6" x14ac:dyDescent="0.25">
      <c r="A76" s="8"/>
      <c r="B76" s="28" t="s">
        <v>61</v>
      </c>
      <c r="C76" s="27" t="s">
        <v>8</v>
      </c>
      <c r="D76" s="54">
        <v>5265</v>
      </c>
      <c r="E76" s="1"/>
      <c r="F76" s="9"/>
    </row>
    <row r="77" spans="1:6" x14ac:dyDescent="0.25">
      <c r="A77" s="14"/>
      <c r="B77" s="28" t="s">
        <v>62</v>
      </c>
      <c r="C77" s="27" t="s">
        <v>8</v>
      </c>
      <c r="D77" s="54">
        <v>549</v>
      </c>
      <c r="E77" s="1"/>
      <c r="F77" s="9"/>
    </row>
    <row r="78" spans="1:6" x14ac:dyDescent="0.25">
      <c r="A78" s="14"/>
      <c r="B78" s="28" t="s">
        <v>80</v>
      </c>
      <c r="C78" s="27" t="s">
        <v>8</v>
      </c>
      <c r="D78" s="54">
        <v>10</v>
      </c>
      <c r="E78" s="1"/>
      <c r="F78" s="9"/>
    </row>
    <row r="79" spans="1:6" x14ac:dyDescent="0.25">
      <c r="A79" s="8"/>
      <c r="B79" s="28" t="s">
        <v>63</v>
      </c>
      <c r="C79" s="27" t="s">
        <v>9</v>
      </c>
      <c r="D79" s="54">
        <v>79</v>
      </c>
      <c r="E79" s="1"/>
      <c r="F79" s="9"/>
    </row>
    <row r="80" spans="1:6" x14ac:dyDescent="0.25">
      <c r="A80" s="8"/>
      <c r="B80" s="28" t="s">
        <v>64</v>
      </c>
      <c r="C80" s="27" t="s">
        <v>9</v>
      </c>
      <c r="D80" s="54">
        <v>66</v>
      </c>
      <c r="E80" s="1"/>
      <c r="F80" s="9"/>
    </row>
    <row r="81" spans="1:6" x14ac:dyDescent="0.25">
      <c r="A81" s="8"/>
      <c r="B81" s="28" t="s">
        <v>12</v>
      </c>
      <c r="C81" s="27" t="s">
        <v>9</v>
      </c>
      <c r="D81" s="54">
        <v>13</v>
      </c>
      <c r="E81" s="1"/>
      <c r="F81" s="9"/>
    </row>
    <row r="82" spans="1:6" x14ac:dyDescent="0.25">
      <c r="A82" s="8"/>
      <c r="B82" s="28" t="s">
        <v>20</v>
      </c>
      <c r="C82" s="27" t="s">
        <v>9</v>
      </c>
      <c r="D82" s="54">
        <v>14</v>
      </c>
      <c r="E82" s="1"/>
      <c r="F82" s="9"/>
    </row>
    <row r="83" spans="1:6" x14ac:dyDescent="0.25">
      <c r="A83" s="8"/>
      <c r="B83" s="28" t="s">
        <v>46</v>
      </c>
      <c r="C83" s="27" t="s">
        <v>9</v>
      </c>
      <c r="D83" s="54">
        <v>4</v>
      </c>
      <c r="E83" s="1"/>
      <c r="F83" s="9"/>
    </row>
    <row r="84" spans="1:6" x14ac:dyDescent="0.25">
      <c r="A84" s="8"/>
      <c r="B84" s="28" t="s">
        <v>65</v>
      </c>
      <c r="C84" s="27" t="s">
        <v>9</v>
      </c>
      <c r="D84" s="54">
        <v>5</v>
      </c>
      <c r="E84" s="1"/>
      <c r="F84" s="9"/>
    </row>
    <row r="85" spans="1:6" x14ac:dyDescent="0.25">
      <c r="A85" s="8"/>
      <c r="B85" s="28" t="s">
        <v>66</v>
      </c>
      <c r="C85" s="27" t="s">
        <v>9</v>
      </c>
      <c r="D85" s="54">
        <v>4</v>
      </c>
      <c r="E85" s="1"/>
      <c r="F85" s="9"/>
    </row>
    <row r="86" spans="1:6" x14ac:dyDescent="0.25">
      <c r="A86" s="8"/>
      <c r="B86" s="28" t="s">
        <v>81</v>
      </c>
      <c r="C86" s="27" t="s">
        <v>9</v>
      </c>
      <c r="D86" s="54">
        <v>1</v>
      </c>
      <c r="E86" s="1"/>
      <c r="F86" s="9"/>
    </row>
    <row r="87" spans="1:6" x14ac:dyDescent="0.25">
      <c r="A87" s="8"/>
      <c r="B87" s="28" t="s">
        <v>82</v>
      </c>
      <c r="C87" s="27" t="s">
        <v>9</v>
      </c>
      <c r="D87" s="54">
        <v>1</v>
      </c>
      <c r="E87" s="1"/>
      <c r="F87" s="9"/>
    </row>
    <row r="88" spans="1:6" x14ac:dyDescent="0.25">
      <c r="A88" s="8"/>
      <c r="B88" s="28" t="s">
        <v>67</v>
      </c>
      <c r="C88" s="27" t="s">
        <v>13</v>
      </c>
      <c r="D88" s="96">
        <v>5</v>
      </c>
      <c r="E88" s="1"/>
      <c r="F88" s="9"/>
    </row>
    <row r="89" spans="1:6" x14ac:dyDescent="0.25">
      <c r="A89" s="8"/>
      <c r="B89" s="28" t="s">
        <v>83</v>
      </c>
      <c r="C89" s="27" t="s">
        <v>9</v>
      </c>
      <c r="D89" s="54">
        <v>3</v>
      </c>
      <c r="E89" s="1"/>
      <c r="F89" s="9"/>
    </row>
    <row r="90" spans="1:6" x14ac:dyDescent="0.25">
      <c r="A90" s="8"/>
      <c r="B90" s="28" t="s">
        <v>47</v>
      </c>
      <c r="C90" s="27" t="s">
        <v>9</v>
      </c>
      <c r="D90" s="54">
        <v>2</v>
      </c>
      <c r="E90" s="1"/>
      <c r="F90" s="9"/>
    </row>
    <row r="91" spans="1:6" x14ac:dyDescent="0.25">
      <c r="A91" s="36"/>
      <c r="B91" s="28" t="s">
        <v>84</v>
      </c>
      <c r="C91" s="27" t="s">
        <v>9</v>
      </c>
      <c r="D91" s="54">
        <v>1</v>
      </c>
      <c r="E91" s="5"/>
      <c r="F91" s="10"/>
    </row>
    <row r="92" spans="1:6" x14ac:dyDescent="0.25">
      <c r="A92" s="11"/>
      <c r="B92" s="28" t="s">
        <v>14</v>
      </c>
      <c r="C92" s="27" t="s">
        <v>5</v>
      </c>
      <c r="D92" s="54">
        <v>1</v>
      </c>
      <c r="E92" s="5"/>
      <c r="F92" s="10"/>
    </row>
    <row r="93" spans="1:6" x14ac:dyDescent="0.25">
      <c r="A93" s="11"/>
      <c r="B93" s="28" t="s">
        <v>10</v>
      </c>
      <c r="C93" s="27" t="s">
        <v>8</v>
      </c>
      <c r="D93" s="54">
        <f>D76+D77+D78</f>
        <v>5824</v>
      </c>
      <c r="E93" s="5"/>
      <c r="F93" s="10"/>
    </row>
    <row r="94" spans="1:6" x14ac:dyDescent="0.25">
      <c r="A94" s="8"/>
      <c r="B94" s="28" t="s">
        <v>68</v>
      </c>
      <c r="C94" s="27" t="s">
        <v>5</v>
      </c>
      <c r="D94" s="54">
        <v>1</v>
      </c>
      <c r="E94" s="1"/>
      <c r="F94" s="9"/>
    </row>
    <row r="95" spans="1:6" x14ac:dyDescent="0.25">
      <c r="A95" s="8"/>
      <c r="B95" s="28" t="s">
        <v>69</v>
      </c>
      <c r="C95" s="27" t="s">
        <v>8</v>
      </c>
      <c r="D95" s="54">
        <f>D93</f>
        <v>5824</v>
      </c>
      <c r="E95" s="1"/>
      <c r="F95" s="9"/>
    </row>
    <row r="96" spans="1:6" ht="15.75" thickBot="1" x14ac:dyDescent="0.3">
      <c r="A96" s="11"/>
      <c r="B96" s="29" t="s">
        <v>85</v>
      </c>
      <c r="C96" s="6" t="s">
        <v>27</v>
      </c>
      <c r="D96" s="58">
        <v>145</v>
      </c>
      <c r="E96" s="5"/>
      <c r="F96" s="10"/>
    </row>
    <row r="97" spans="1:6" ht="15.75" thickBot="1" x14ac:dyDescent="0.3">
      <c r="A97" s="63" t="s">
        <v>26</v>
      </c>
      <c r="B97" s="64"/>
      <c r="C97" s="64"/>
      <c r="D97" s="65"/>
      <c r="E97" s="66"/>
      <c r="F97" s="67"/>
    </row>
    <row r="98" spans="1:6" x14ac:dyDescent="0.25">
      <c r="A98" s="12" t="s">
        <v>42</v>
      </c>
      <c r="B98" s="3"/>
      <c r="C98" s="2"/>
      <c r="D98" s="44"/>
      <c r="E98" s="1"/>
      <c r="F98" s="9"/>
    </row>
    <row r="99" spans="1:6" x14ac:dyDescent="0.25">
      <c r="A99" s="24"/>
      <c r="B99" s="30" t="s">
        <v>48</v>
      </c>
      <c r="C99" s="16" t="s">
        <v>9</v>
      </c>
      <c r="D99" s="52">
        <v>2</v>
      </c>
      <c r="E99" s="5"/>
      <c r="F99" s="10"/>
    </row>
    <row r="100" spans="1:6" x14ac:dyDescent="0.25">
      <c r="A100" s="24"/>
      <c r="B100" s="30" t="s">
        <v>40</v>
      </c>
      <c r="C100" s="16" t="s">
        <v>9</v>
      </c>
      <c r="D100" s="52">
        <v>1</v>
      </c>
      <c r="E100" s="5"/>
      <c r="F100" s="10"/>
    </row>
    <row r="101" spans="1:6" x14ac:dyDescent="0.25">
      <c r="A101" s="24"/>
      <c r="B101" s="30" t="s">
        <v>114</v>
      </c>
      <c r="C101" s="16" t="s">
        <v>37</v>
      </c>
      <c r="D101" s="99">
        <v>23.3</v>
      </c>
      <c r="E101" s="5"/>
      <c r="F101" s="10"/>
    </row>
    <row r="102" spans="1:6" x14ac:dyDescent="0.25">
      <c r="A102" s="24"/>
      <c r="B102" s="30" t="s">
        <v>41</v>
      </c>
      <c r="C102" s="16" t="s">
        <v>9</v>
      </c>
      <c r="D102" s="52">
        <v>6</v>
      </c>
      <c r="E102" s="5"/>
      <c r="F102" s="10"/>
    </row>
    <row r="103" spans="1:6" x14ac:dyDescent="0.25">
      <c r="A103" s="24"/>
      <c r="B103" s="30" t="s">
        <v>70</v>
      </c>
      <c r="C103" s="16" t="s">
        <v>9</v>
      </c>
      <c r="D103" s="52">
        <v>3</v>
      </c>
      <c r="E103" s="5"/>
      <c r="F103" s="10"/>
    </row>
    <row r="104" spans="1:6" x14ac:dyDescent="0.25">
      <c r="A104" s="24"/>
      <c r="B104" s="30" t="s">
        <v>39</v>
      </c>
      <c r="C104" s="16" t="s">
        <v>8</v>
      </c>
      <c r="D104" s="53">
        <v>29</v>
      </c>
      <c r="E104" s="5"/>
      <c r="F104" s="10"/>
    </row>
    <row r="105" spans="1:6" s="33" customFormat="1" ht="15.75" thickBot="1" x14ac:dyDescent="0.3">
      <c r="A105" s="1"/>
      <c r="B105" s="32" t="s">
        <v>102</v>
      </c>
      <c r="C105" s="31" t="s">
        <v>8</v>
      </c>
      <c r="D105" s="54">
        <v>139</v>
      </c>
      <c r="E105" s="1"/>
      <c r="F105" s="1"/>
    </row>
    <row r="106" spans="1:6" ht="15.75" thickBot="1" x14ac:dyDescent="0.3">
      <c r="A106" s="63" t="s">
        <v>43</v>
      </c>
      <c r="B106" s="64"/>
      <c r="C106" s="64"/>
      <c r="D106" s="65"/>
      <c r="E106" s="93"/>
      <c r="F106" s="88"/>
    </row>
    <row r="107" spans="1:6" x14ac:dyDescent="0.25">
      <c r="A107" s="12" t="s">
        <v>72</v>
      </c>
      <c r="B107" s="3"/>
      <c r="C107" s="2"/>
      <c r="D107" s="44"/>
      <c r="E107" s="1"/>
      <c r="F107" s="9"/>
    </row>
    <row r="108" spans="1:6" ht="15.75" x14ac:dyDescent="0.25">
      <c r="A108" s="22"/>
      <c r="B108" s="100" t="s">
        <v>110</v>
      </c>
      <c r="C108" s="20" t="s">
        <v>8</v>
      </c>
      <c r="D108" s="52">
        <v>128</v>
      </c>
      <c r="E108" s="5"/>
      <c r="F108" s="10"/>
    </row>
    <row r="109" spans="1:6" x14ac:dyDescent="0.25">
      <c r="A109" s="24"/>
      <c r="B109" s="30" t="s">
        <v>73</v>
      </c>
      <c r="C109" s="16" t="s">
        <v>5</v>
      </c>
      <c r="D109" s="52">
        <v>1</v>
      </c>
      <c r="E109" s="5"/>
      <c r="F109" s="10"/>
    </row>
    <row r="110" spans="1:6" x14ac:dyDescent="0.25">
      <c r="A110" s="24"/>
      <c r="B110" s="30" t="s">
        <v>109</v>
      </c>
      <c r="C110" s="16" t="s">
        <v>9</v>
      </c>
      <c r="D110" s="52">
        <v>3</v>
      </c>
      <c r="E110" s="5"/>
      <c r="F110" s="10"/>
    </row>
    <row r="111" spans="1:6" x14ac:dyDescent="0.25">
      <c r="A111" s="24"/>
      <c r="B111" s="30" t="s">
        <v>100</v>
      </c>
      <c r="C111" s="16" t="s">
        <v>6</v>
      </c>
      <c r="D111" s="52">
        <v>59510</v>
      </c>
      <c r="E111" s="5"/>
      <c r="F111" s="10"/>
    </row>
    <row r="112" spans="1:6" x14ac:dyDescent="0.25">
      <c r="A112" s="24"/>
      <c r="B112" s="30" t="s">
        <v>103</v>
      </c>
      <c r="C112" s="16" t="s">
        <v>6</v>
      </c>
      <c r="D112" s="52">
        <v>38140</v>
      </c>
      <c r="E112" s="5"/>
      <c r="F112" s="10"/>
    </row>
    <row r="113" spans="1:6" x14ac:dyDescent="0.25">
      <c r="A113" s="24"/>
      <c r="B113" s="30" t="s">
        <v>104</v>
      </c>
      <c r="C113" s="16" t="s">
        <v>6</v>
      </c>
      <c r="D113" s="52">
        <v>46410</v>
      </c>
      <c r="E113" s="5"/>
      <c r="F113" s="10"/>
    </row>
    <row r="114" spans="1:6" x14ac:dyDescent="0.25">
      <c r="A114" s="24"/>
      <c r="B114" s="30" t="s">
        <v>113</v>
      </c>
      <c r="C114" s="16" t="s">
        <v>37</v>
      </c>
      <c r="D114" s="98">
        <v>3.9</v>
      </c>
      <c r="E114" s="5"/>
      <c r="F114" s="10"/>
    </row>
    <row r="115" spans="1:6" x14ac:dyDescent="0.25">
      <c r="A115" s="24"/>
      <c r="B115" s="30" t="s">
        <v>75</v>
      </c>
      <c r="C115" s="16" t="s">
        <v>6</v>
      </c>
      <c r="D115" s="52">
        <v>9305</v>
      </c>
      <c r="E115" s="5"/>
      <c r="F115" s="10"/>
    </row>
    <row r="116" spans="1:6" x14ac:dyDescent="0.25">
      <c r="A116" s="24"/>
      <c r="B116" s="30" t="s">
        <v>107</v>
      </c>
      <c r="C116" s="16" t="s">
        <v>108</v>
      </c>
      <c r="D116" s="52">
        <v>80</v>
      </c>
      <c r="E116" s="5"/>
      <c r="F116" s="10"/>
    </row>
    <row r="117" spans="1:6" ht="31.5" customHeight="1" thickBot="1" x14ac:dyDescent="0.3">
      <c r="A117" s="24"/>
      <c r="B117" s="97" t="s">
        <v>111</v>
      </c>
      <c r="C117" s="16" t="s">
        <v>5</v>
      </c>
      <c r="D117" s="52">
        <v>1</v>
      </c>
      <c r="E117" s="5"/>
      <c r="F117" s="10"/>
    </row>
    <row r="118" spans="1:6" ht="15.75" thickBot="1" x14ac:dyDescent="0.3">
      <c r="A118" s="63" t="s">
        <v>74</v>
      </c>
      <c r="B118" s="64"/>
      <c r="C118" s="64"/>
      <c r="D118" s="65"/>
      <c r="E118" s="66"/>
      <c r="F118" s="67"/>
    </row>
    <row r="119" spans="1:6" ht="14.45" customHeight="1" x14ac:dyDescent="0.25">
      <c r="A119" s="89" t="s">
        <v>105</v>
      </c>
      <c r="B119" s="90"/>
      <c r="C119" s="83"/>
      <c r="D119" s="84"/>
      <c r="E119" s="84"/>
      <c r="F119" s="85"/>
    </row>
    <row r="120" spans="1:6" ht="19.5" customHeight="1" thickBot="1" x14ac:dyDescent="0.3">
      <c r="A120" s="91"/>
      <c r="B120" s="92"/>
      <c r="C120" s="86"/>
      <c r="D120" s="87"/>
      <c r="E120" s="87"/>
      <c r="F120" s="88"/>
    </row>
  </sheetData>
  <mergeCells count="24">
    <mergeCell ref="A97:D97"/>
    <mergeCell ref="C119:F120"/>
    <mergeCell ref="A119:B120"/>
    <mergeCell ref="A118:D118"/>
    <mergeCell ref="E74:F74"/>
    <mergeCell ref="E97:F97"/>
    <mergeCell ref="E118:F118"/>
    <mergeCell ref="A106:D106"/>
    <mergeCell ref="E106:F106"/>
    <mergeCell ref="A1:F1"/>
    <mergeCell ref="A4:F4"/>
    <mergeCell ref="A7:B8"/>
    <mergeCell ref="A6:F6"/>
    <mergeCell ref="A5:F5"/>
    <mergeCell ref="A3:F3"/>
    <mergeCell ref="A56:D56"/>
    <mergeCell ref="E56:F56"/>
    <mergeCell ref="F7:F8"/>
    <mergeCell ref="A74:D74"/>
    <mergeCell ref="A31:D31"/>
    <mergeCell ref="E31:F31"/>
    <mergeCell ref="C7:C8"/>
    <mergeCell ref="D7:D8"/>
    <mergeCell ref="E7:E8"/>
  </mergeCells>
  <pageMargins left="0.25" right="0.5" top="1.25" bottom="1.25" header="0" footer="0"/>
  <pageSetup scale="60" fitToWidth="2" fitToHeight="2" orientation="portrait" r:id="rId1"/>
  <headerFooter>
    <oddHeader>&amp;R&amp;D</oddHeader>
  </headerFooter>
  <rowBreaks count="1" manualBreakCount="1">
    <brk id="6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PUBLIC</vt:lpstr>
      <vt:lpstr>PUBLIC!Print_Area</vt:lpstr>
    </vt:vector>
  </TitlesOfParts>
  <Company>Pape-Dawson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Harvey @PD</dc:creator>
  <cp:lastModifiedBy>Jake Poell</cp:lastModifiedBy>
  <cp:lastPrinted>2026-03-06T20:10:25Z</cp:lastPrinted>
  <dcterms:created xsi:type="dcterms:W3CDTF">2012-12-07T15:54:20Z</dcterms:created>
  <dcterms:modified xsi:type="dcterms:W3CDTF">2026-03-06T20:49:13Z</dcterms:modified>
</cp:coreProperties>
</file>